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ass\Documents\01_Daten\04_Winter_Rundschreiben\RS_08_2021\"/>
    </mc:Choice>
  </mc:AlternateContent>
  <bookViews>
    <workbookView xWindow="0" yWindow="0" windowWidth="21600" windowHeight="8565"/>
  </bookViews>
  <sheets>
    <sheet name="Angemessenheitsgrenzen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D78" i="1"/>
  <c r="E77" i="1"/>
  <c r="D77" i="1"/>
  <c r="E76" i="1"/>
  <c r="D76" i="1"/>
  <c r="D75" i="1"/>
  <c r="E75" i="1" s="1"/>
  <c r="D74" i="1"/>
  <c r="E74" i="1" s="1"/>
  <c r="D73" i="1"/>
  <c r="E73" i="1" s="1"/>
  <c r="D72" i="1"/>
  <c r="E72" i="1" s="1"/>
  <c r="D71" i="1"/>
  <c r="E71" i="1" s="1"/>
  <c r="E70" i="1"/>
  <c r="D70" i="1"/>
  <c r="E68" i="1"/>
  <c r="D68" i="1"/>
  <c r="D67" i="1"/>
  <c r="E67" i="1" s="1"/>
  <c r="D66" i="1"/>
  <c r="E66" i="1" s="1"/>
  <c r="D64" i="1"/>
  <c r="E64" i="1" s="1"/>
  <c r="D63" i="1"/>
  <c r="E63" i="1" s="1"/>
  <c r="D62" i="1"/>
  <c r="E62" i="1" s="1"/>
  <c r="D61" i="1"/>
  <c r="E61" i="1" s="1"/>
  <c r="E59" i="1"/>
  <c r="D59" i="1"/>
  <c r="E58" i="1"/>
  <c r="D58" i="1"/>
  <c r="D57" i="1"/>
  <c r="E57" i="1" s="1"/>
  <c r="D56" i="1"/>
  <c r="E56" i="1" s="1"/>
  <c r="D55" i="1"/>
  <c r="E55" i="1" s="1"/>
  <c r="D54" i="1"/>
  <c r="E54" i="1" s="1"/>
  <c r="D53" i="1"/>
  <c r="E53" i="1" s="1"/>
  <c r="D51" i="1"/>
  <c r="E51" i="1" s="1"/>
  <c r="E50" i="1"/>
  <c r="D50" i="1"/>
  <c r="E49" i="1"/>
  <c r="D49" i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E42" i="1"/>
  <c r="D42" i="1"/>
  <c r="E41" i="1"/>
  <c r="D41" i="1"/>
  <c r="D40" i="1"/>
  <c r="E40" i="1" s="1"/>
  <c r="D39" i="1"/>
  <c r="E39" i="1" s="1"/>
  <c r="D37" i="1"/>
  <c r="E37" i="1" s="1"/>
  <c r="D36" i="1"/>
  <c r="E36" i="1" s="1"/>
  <c r="D35" i="1"/>
  <c r="E35" i="1" s="1"/>
  <c r="D34" i="1"/>
  <c r="E34" i="1" s="1"/>
  <c r="E32" i="1"/>
  <c r="D32" i="1"/>
  <c r="E31" i="1"/>
  <c r="D31" i="1"/>
  <c r="D30" i="1"/>
  <c r="E30" i="1" s="1"/>
  <c r="D29" i="1"/>
  <c r="E29" i="1" s="1"/>
  <c r="D27" i="1"/>
  <c r="E27" i="1" s="1"/>
  <c r="D26" i="1"/>
  <c r="E26" i="1" s="1"/>
  <c r="D25" i="1"/>
  <c r="E25" i="1" s="1"/>
  <c r="D24" i="1"/>
  <c r="E24" i="1" s="1"/>
  <c r="E23" i="1"/>
  <c r="D23" i="1"/>
  <c r="E22" i="1"/>
  <c r="D22" i="1"/>
  <c r="D20" i="1"/>
  <c r="E20" i="1" s="1"/>
  <c r="D19" i="1"/>
  <c r="E19" i="1" s="1"/>
  <c r="D18" i="1"/>
  <c r="E18" i="1" s="1"/>
  <c r="D16" i="1"/>
  <c r="E16" i="1" s="1"/>
  <c r="D15" i="1"/>
  <c r="E15" i="1" s="1"/>
  <c r="D14" i="1"/>
  <c r="E14" i="1" s="1"/>
  <c r="E13" i="1"/>
  <c r="D13" i="1"/>
  <c r="E12" i="1"/>
  <c r="D12" i="1"/>
  <c r="D11" i="1"/>
  <c r="E11" i="1" s="1"/>
  <c r="D9" i="1"/>
  <c r="E9" i="1" s="1"/>
  <c r="D8" i="1"/>
  <c r="E8" i="1" s="1"/>
  <c r="D7" i="1"/>
  <c r="E7" i="1" s="1"/>
  <c r="D6" i="1"/>
  <c r="E6" i="1" s="1"/>
  <c r="D4" i="1"/>
  <c r="E4" i="1" s="1"/>
</calcChain>
</file>

<file path=xl/sharedStrings.xml><?xml version="1.0" encoding="utf-8"?>
<sst xmlns="http://schemas.openxmlformats.org/spreadsheetml/2006/main" count="85" uniqueCount="84">
  <si>
    <t>Aktualisierung 2022 - Angemessenheitsgrenze nach § 42a Abs. 5 und 6 SGB XII</t>
  </si>
  <si>
    <t>Kreis/Kreisfreie Stadt</t>
  </si>
  <si>
    <t>Aufgeteilte Bereiche</t>
  </si>
  <si>
    <t>Untere Angemessenheitsgrenze</t>
  </si>
  <si>
    <t>25%-Korridor</t>
  </si>
  <si>
    <t>Obere Angemessenheitsgrenze</t>
  </si>
  <si>
    <t>111 Koblenz</t>
  </si>
  <si>
    <t>131 Bad Neuenahr-Ahrweiler</t>
  </si>
  <si>
    <t>Kreisstadt Bad Neuenahr-Ahrweiler</t>
  </si>
  <si>
    <t>Städte Remagen und Sinzig; VG Bad Breisig</t>
  </si>
  <si>
    <t>VG Adenau, VG Altenahr, VG Brohltal, VG Gemeinde Grafschaft</t>
  </si>
  <si>
    <t>132 Altenkirchen</t>
  </si>
  <si>
    <t>133 Bad Kreuznach</t>
  </si>
  <si>
    <r>
      <t xml:space="preserve">Vergleichsraum l: </t>
    </r>
    <r>
      <rPr>
        <sz val="10"/>
        <color rgb="FF000000"/>
        <rFont val="Arial"/>
        <family val="2"/>
      </rPr>
      <t>Stadt Bad Kreuznach</t>
    </r>
  </si>
  <si>
    <r>
      <rPr>
        <b/>
        <sz val="10"/>
        <color theme="1"/>
        <rFont val="Arial"/>
        <family val="2"/>
      </rPr>
      <t>Vergleichsraum II:</t>
    </r>
    <r>
      <rPr>
        <sz val="10"/>
        <color theme="1"/>
        <rFont val="Arial"/>
        <family val="2"/>
      </rPr>
      <t xml:space="preserve"> VG Bad Kreuznach, VG Langenlonsheim-Stromberg, VG Rüdesheim,</t>
    </r>
  </si>
  <si>
    <r>
      <rPr>
        <b/>
        <sz val="10"/>
        <color theme="1"/>
        <rFont val="Arial"/>
        <family val="2"/>
      </rPr>
      <t>Vergleichsraum III:</t>
    </r>
    <r>
      <rPr>
        <sz val="10"/>
        <color theme="1"/>
        <rFont val="Arial"/>
        <family val="2"/>
      </rPr>
      <t xml:space="preserve"> VG Kirner-Land, VG Nahe-Glan</t>
    </r>
  </si>
  <si>
    <t xml:space="preserve">134 Birkenfeld </t>
  </si>
  <si>
    <t>135 Cochem-Zell</t>
  </si>
  <si>
    <t>137 Mayen-Koblenz</t>
  </si>
  <si>
    <t>138 Neuwied</t>
  </si>
  <si>
    <t>Stadt Neuwied</t>
  </si>
  <si>
    <t>Landkreis Neuwied ohne Stadt Neuwied</t>
  </si>
  <si>
    <t>140 Rhein-Hunsrück-Kreis</t>
  </si>
  <si>
    <t>141 Rhein-Lahn-Kreis</t>
  </si>
  <si>
    <t>Stadt Lahnstein</t>
  </si>
  <si>
    <t>VG Diez</t>
  </si>
  <si>
    <t>VG Aar-Einrich</t>
  </si>
  <si>
    <t>VG Bad Ems-Nassau</t>
  </si>
  <si>
    <t>VG Loreley</t>
  </si>
  <si>
    <t>VG Nastätten</t>
  </si>
  <si>
    <t>143 Westerwaldkreis</t>
  </si>
  <si>
    <t>siehe Anlage zur Clusterung</t>
  </si>
  <si>
    <r>
      <t xml:space="preserve">Ortsgemeinde im Westerwaldkreis </t>
    </r>
    <r>
      <rPr>
        <b/>
        <sz val="10"/>
        <color theme="1"/>
        <rFont val="Arial"/>
        <family val="2"/>
      </rPr>
      <t>(Cluster 1)</t>
    </r>
  </si>
  <si>
    <r>
      <t xml:space="preserve">im Wesentlichen die Städte mit Sitz der Verbandsgemeinde-verwaltungen und einige Ortsgemeinden mit bes. Infratstruktur </t>
    </r>
    <r>
      <rPr>
        <b/>
        <sz val="10"/>
        <color theme="1"/>
        <rFont val="Arial"/>
        <family val="2"/>
      </rPr>
      <t>(Cluster 2)</t>
    </r>
  </si>
  <si>
    <r>
      <t xml:space="preserve">Stadt Montabaur </t>
    </r>
    <r>
      <rPr>
        <b/>
        <sz val="10"/>
        <color theme="1"/>
        <rFont val="Arial"/>
        <family val="2"/>
      </rPr>
      <t>(Cluster 3)</t>
    </r>
  </si>
  <si>
    <t>211 Trier</t>
  </si>
  <si>
    <t>231 Bernkastel-Wittlich</t>
  </si>
  <si>
    <t>Stadt Wittlich</t>
  </si>
  <si>
    <t>Landkreis (ohne Stadt Wittlich)</t>
  </si>
  <si>
    <t>232 Bitburg-Prüm</t>
  </si>
  <si>
    <t>233 Vulkaneifel</t>
  </si>
  <si>
    <t>235 Trier-Saarburg</t>
  </si>
  <si>
    <t>Stadt Konz</t>
  </si>
  <si>
    <t>Stadt Schweich</t>
  </si>
  <si>
    <t>Landkreis ohne die Städte Konz und Schweich</t>
  </si>
  <si>
    <t>311 Frankenthal</t>
  </si>
  <si>
    <t>312 Kaiserslautern</t>
  </si>
  <si>
    <t>313 Landau</t>
  </si>
  <si>
    <t>314 Ludwigshafen</t>
  </si>
  <si>
    <t>315 Mainz</t>
  </si>
  <si>
    <t>316 Neustadt/Wstr.</t>
  </si>
  <si>
    <t>317 Pirmasens</t>
  </si>
  <si>
    <t>318 Speyer</t>
  </si>
  <si>
    <t>319 Worms</t>
  </si>
  <si>
    <t>320 Zweibrücken</t>
  </si>
  <si>
    <t>331 Alzey-Worms</t>
  </si>
  <si>
    <t>Stadt Alzey</t>
  </si>
  <si>
    <t>VG Alzey-Land</t>
  </si>
  <si>
    <t>VG Eich</t>
  </si>
  <si>
    <t>VG Monsheim</t>
  </si>
  <si>
    <t>VG Wöllstein</t>
  </si>
  <si>
    <t>WG Wörrstadt</t>
  </si>
  <si>
    <t>VG Wonnegau</t>
  </si>
  <si>
    <t>332 Bad Dürkheim</t>
  </si>
  <si>
    <t xml:space="preserve"> </t>
  </si>
  <si>
    <t>Vergleichsraum I ( Stadt Grünstadt, VG Leiningerland, VG Freinsheim)</t>
  </si>
  <si>
    <t>Vergleichsraum II (Stadt Bad Dürkheim, VG Wachenheim)</t>
  </si>
  <si>
    <t>Vergleichsraum III (Gemeinde Haßloch, VG Deidesheim)</t>
  </si>
  <si>
    <t>Vergleichsraum IV (VG Lambrecht)</t>
  </si>
  <si>
    <t>333 Donnersbergkreis</t>
  </si>
  <si>
    <t>Vergleichsraum I:
VG Eisenberg</t>
  </si>
  <si>
    <t>Vergleichsraum II:
VG Nordpfälzer Land</t>
  </si>
  <si>
    <t>Vergleichsraum III:
VG Göllheim
VG Kirchheimbolanden
VG Winnweiler</t>
  </si>
  <si>
    <t>334 Germersheim</t>
  </si>
  <si>
    <t>Stadt Germersheim/VG Nord (Bellheim, Lingenfeld)</t>
  </si>
  <si>
    <t>VG Rülzheim</t>
  </si>
  <si>
    <t>Stadt Wörth / VG Süd (Hagenbach, Jockgrim, Kandel)</t>
  </si>
  <si>
    <t>335 LK Kaiserslautern</t>
  </si>
  <si>
    <t>336 Kusel</t>
  </si>
  <si>
    <t>337 Südl. Weinstraße</t>
  </si>
  <si>
    <t>338 Rhein-Pfalz-Kreis</t>
  </si>
  <si>
    <t xml:space="preserve">339 Mainz-Bingen </t>
  </si>
  <si>
    <t>340 Südwestpfalz</t>
  </si>
  <si>
    <t>Stand: 17.11.2021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</si>
</sst>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 vertical="center" wrapText="1"/>
    </xf>
    <xf numFmtId="164" fontId="0" fillId="3" borderId="12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164" fontId="0" fillId="0" borderId="0" xfId="0" applyNumberFormat="1"/>
    <xf numFmtId="0" fontId="2" fillId="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4" borderId="0" xfId="0" applyFill="1"/>
    <xf numFmtId="164" fontId="0" fillId="0" borderId="13" xfId="0" applyNumberForma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0" fillId="4" borderId="11" xfId="0" applyFill="1" applyBorder="1" applyAlignment="1">
      <alignment horizontal="center" vertical="center" wrapText="1"/>
    </xf>
    <xf numFmtId="164" fontId="0" fillId="4" borderId="11" xfId="0" applyNumberFormat="1" applyFill="1" applyBorder="1" applyAlignment="1">
      <alignment horizontal="center" vertical="center" wrapText="1"/>
    </xf>
    <xf numFmtId="164" fontId="0" fillId="4" borderId="12" xfId="0" applyNumberForma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0" fillId="3" borderId="16" xfId="0" applyFill="1" applyBorder="1" applyAlignment="1">
      <alignment horizontal="center" vertical="center" wrapText="1"/>
    </xf>
    <xf numFmtId="164" fontId="0" fillId="3" borderId="16" xfId="0" applyNumberFormat="1" applyFill="1" applyBorder="1" applyAlignment="1">
      <alignment horizontal="center" vertical="center" wrapText="1"/>
    </xf>
    <xf numFmtId="164" fontId="0" fillId="3" borderId="17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29" style="35" customWidth="1"/>
    <col min="2" max="2" width="27.140625" style="36" customWidth="1"/>
    <col min="3" max="3" width="25.5703125" style="3" customWidth="1"/>
    <col min="4" max="4" width="13.85546875" style="3" customWidth="1"/>
    <col min="5" max="5" width="30.85546875" style="3" customWidth="1"/>
  </cols>
  <sheetData>
    <row r="1" spans="1:7" ht="15.75" customHeight="1" thickBot="1" x14ac:dyDescent="0.25">
      <c r="A1" s="1" t="s">
        <v>83</v>
      </c>
      <c r="B1" s="2" t="s">
        <v>0</v>
      </c>
    </row>
    <row r="2" spans="1:7" ht="43.5" customHeight="1" thickBot="1" x14ac:dyDescent="0.25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</row>
    <row r="3" spans="1:7" ht="13.5" thickBot="1" x14ac:dyDescent="0.25">
      <c r="A3" s="37"/>
      <c r="B3" s="38"/>
      <c r="C3" s="38"/>
      <c r="D3" s="38"/>
      <c r="E3" s="39"/>
    </row>
    <row r="4" spans="1:7" ht="21" customHeight="1" x14ac:dyDescent="0.2">
      <c r="A4" s="8" t="s">
        <v>6</v>
      </c>
      <c r="B4" s="9"/>
      <c r="C4" s="10">
        <v>430.46</v>
      </c>
      <c r="D4" s="10">
        <f>C4*0.25</f>
        <v>107.61499999999999</v>
      </c>
      <c r="E4" s="11">
        <f>SUM(C4,D4)</f>
        <v>538.07499999999993</v>
      </c>
    </row>
    <row r="5" spans="1:7" ht="43.5" customHeight="1" x14ac:dyDescent="0.2">
      <c r="A5" s="12" t="s">
        <v>7</v>
      </c>
      <c r="B5" s="13"/>
      <c r="C5" s="14"/>
      <c r="D5" s="14"/>
      <c r="E5" s="15"/>
    </row>
    <row r="6" spans="1:7" ht="43.5" customHeight="1" x14ac:dyDescent="0.2">
      <c r="A6" s="16"/>
      <c r="B6" s="17" t="s">
        <v>8</v>
      </c>
      <c r="C6" s="18">
        <v>406.52</v>
      </c>
      <c r="D6" s="18">
        <f t="shared" ref="D6:D42" si="0">C6*0.25</f>
        <v>101.63</v>
      </c>
      <c r="E6" s="19">
        <f>SUM(C6:D6)</f>
        <v>508.15</v>
      </c>
      <c r="F6" s="20"/>
      <c r="G6" s="20"/>
    </row>
    <row r="7" spans="1:7" ht="43.5" customHeight="1" x14ac:dyDescent="0.2">
      <c r="A7" s="16"/>
      <c r="B7" s="17" t="s">
        <v>9</v>
      </c>
      <c r="C7" s="18">
        <v>372.22</v>
      </c>
      <c r="D7" s="18">
        <f t="shared" si="0"/>
        <v>93.055000000000007</v>
      </c>
      <c r="E7" s="19">
        <f t="shared" ref="E7:E8" si="1">SUM(C7:D7)</f>
        <v>465.27500000000003</v>
      </c>
      <c r="G7" s="20"/>
    </row>
    <row r="8" spans="1:7" ht="38.25" x14ac:dyDescent="0.2">
      <c r="A8" s="16"/>
      <c r="B8" s="17" t="s">
        <v>10</v>
      </c>
      <c r="C8" s="18">
        <v>334.37</v>
      </c>
      <c r="D8" s="18">
        <f t="shared" si="0"/>
        <v>83.592500000000001</v>
      </c>
      <c r="E8" s="19">
        <f t="shared" si="1"/>
        <v>417.96249999999998</v>
      </c>
      <c r="G8" s="20"/>
    </row>
    <row r="9" spans="1:7" ht="18.75" customHeight="1" x14ac:dyDescent="0.2">
      <c r="A9" s="21" t="s">
        <v>11</v>
      </c>
      <c r="B9" s="13"/>
      <c r="C9" s="14">
        <v>354.8</v>
      </c>
      <c r="D9" s="14">
        <f t="shared" si="0"/>
        <v>88.7</v>
      </c>
      <c r="E9" s="15">
        <f>SUM(C9,D9)</f>
        <v>443.5</v>
      </c>
    </row>
    <row r="10" spans="1:7" ht="35.25" customHeight="1" x14ac:dyDescent="0.2">
      <c r="A10" s="21" t="s">
        <v>12</v>
      </c>
      <c r="B10" s="13"/>
      <c r="C10" s="14"/>
      <c r="D10" s="14"/>
      <c r="E10" s="15"/>
    </row>
    <row r="11" spans="1:7" ht="35.25" customHeight="1" x14ac:dyDescent="0.2">
      <c r="A11" s="22"/>
      <c r="B11" s="23" t="s">
        <v>13</v>
      </c>
      <c r="C11" s="18">
        <v>397.27</v>
      </c>
      <c r="D11" s="18">
        <f t="shared" si="0"/>
        <v>99.317499999999995</v>
      </c>
      <c r="E11" s="19">
        <f t="shared" ref="E11:E15" si="2">SUM(C11,D11)</f>
        <v>496.58749999999998</v>
      </c>
    </row>
    <row r="12" spans="1:7" ht="74.25" customHeight="1" x14ac:dyDescent="0.2">
      <c r="A12" s="22"/>
      <c r="B12" s="17" t="s">
        <v>14</v>
      </c>
      <c r="C12" s="18">
        <v>382.85</v>
      </c>
      <c r="D12" s="18">
        <f t="shared" si="0"/>
        <v>95.712500000000006</v>
      </c>
      <c r="E12" s="19">
        <f t="shared" si="2"/>
        <v>478.5625</v>
      </c>
    </row>
    <row r="13" spans="1:7" ht="62.25" customHeight="1" x14ac:dyDescent="0.2">
      <c r="A13" s="22"/>
      <c r="B13" s="17" t="s">
        <v>15</v>
      </c>
      <c r="C13" s="18">
        <v>384.54</v>
      </c>
      <c r="D13" s="18">
        <f t="shared" si="0"/>
        <v>96.135000000000005</v>
      </c>
      <c r="E13" s="19">
        <f t="shared" si="2"/>
        <v>480.67500000000001</v>
      </c>
    </row>
    <row r="14" spans="1:7" ht="18.75" customHeight="1" x14ac:dyDescent="0.2">
      <c r="A14" s="21" t="s">
        <v>16</v>
      </c>
      <c r="B14" s="13"/>
      <c r="C14" s="14">
        <v>359</v>
      </c>
      <c r="D14" s="14">
        <f t="shared" si="0"/>
        <v>89.75</v>
      </c>
      <c r="E14" s="15">
        <f t="shared" si="2"/>
        <v>448.75</v>
      </c>
    </row>
    <row r="15" spans="1:7" ht="21" customHeight="1" x14ac:dyDescent="0.2">
      <c r="A15" s="21" t="s">
        <v>17</v>
      </c>
      <c r="B15" s="13"/>
      <c r="C15" s="14">
        <v>360.64</v>
      </c>
      <c r="D15" s="14">
        <f t="shared" si="0"/>
        <v>90.16</v>
      </c>
      <c r="E15" s="15">
        <f t="shared" si="2"/>
        <v>450.79999999999995</v>
      </c>
    </row>
    <row r="16" spans="1:7" ht="30.75" customHeight="1" x14ac:dyDescent="0.2">
      <c r="A16" s="21" t="s">
        <v>18</v>
      </c>
      <c r="B16" s="13"/>
      <c r="C16" s="14">
        <v>374.27</v>
      </c>
      <c r="D16" s="14">
        <f t="shared" si="0"/>
        <v>93.567499999999995</v>
      </c>
      <c r="E16" s="15">
        <f>SUM(C16,D16)</f>
        <v>467.83749999999998</v>
      </c>
    </row>
    <row r="17" spans="1:28" ht="16.5" customHeight="1" x14ac:dyDescent="0.2">
      <c r="A17" s="21" t="s">
        <v>19</v>
      </c>
      <c r="B17" s="13"/>
      <c r="C17" s="14"/>
      <c r="D17" s="14"/>
      <c r="E17" s="15"/>
    </row>
    <row r="18" spans="1:28" ht="16.5" customHeight="1" x14ac:dyDescent="0.2">
      <c r="A18" s="22"/>
      <c r="B18" s="17" t="s">
        <v>20</v>
      </c>
      <c r="C18" s="18">
        <v>408.95</v>
      </c>
      <c r="D18" s="18">
        <f t="shared" si="0"/>
        <v>102.2375</v>
      </c>
      <c r="E18" s="19">
        <f>SUM(C18,D18)</f>
        <v>511.1875</v>
      </c>
    </row>
    <row r="19" spans="1:28" ht="30.75" customHeight="1" x14ac:dyDescent="0.2">
      <c r="A19" s="22"/>
      <c r="B19" s="17" t="s">
        <v>21</v>
      </c>
      <c r="C19" s="18">
        <v>384.98</v>
      </c>
      <c r="D19" s="18">
        <f t="shared" si="0"/>
        <v>96.245000000000005</v>
      </c>
      <c r="E19" s="19">
        <f>SUM(C19,D19)</f>
        <v>481.22500000000002</v>
      </c>
    </row>
    <row r="20" spans="1:28" ht="30.75" customHeight="1" x14ac:dyDescent="0.2">
      <c r="A20" s="21" t="s">
        <v>22</v>
      </c>
      <c r="B20" s="13"/>
      <c r="C20" s="14">
        <v>370</v>
      </c>
      <c r="D20" s="14">
        <f t="shared" si="0"/>
        <v>92.5</v>
      </c>
      <c r="E20" s="15">
        <f>SUM(C20,D20)</f>
        <v>462.5</v>
      </c>
    </row>
    <row r="21" spans="1:28" ht="30.75" customHeight="1" x14ac:dyDescent="0.2">
      <c r="A21" s="21" t="s">
        <v>23</v>
      </c>
      <c r="B21" s="13"/>
      <c r="C21" s="14"/>
      <c r="D21" s="14"/>
      <c r="E21" s="15"/>
    </row>
    <row r="22" spans="1:28" s="24" customFormat="1" ht="30.75" customHeight="1" x14ac:dyDescent="0.2">
      <c r="A22" s="22"/>
      <c r="B22" s="17" t="s">
        <v>24</v>
      </c>
      <c r="C22" s="18">
        <v>380.05</v>
      </c>
      <c r="D22" s="18">
        <f t="shared" si="0"/>
        <v>95.012500000000003</v>
      </c>
      <c r="E22" s="19">
        <f>SUM(C22:D22)</f>
        <v>475.0625</v>
      </c>
      <c r="F22"/>
      <c r="G22"/>
      <c r="H22"/>
      <c r="I22" s="20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24" customFormat="1" ht="30.75" customHeight="1" x14ac:dyDescent="0.2">
      <c r="A23" s="22"/>
      <c r="B23" s="17" t="s">
        <v>25</v>
      </c>
      <c r="C23" s="18">
        <v>385.97</v>
      </c>
      <c r="D23" s="18">
        <f t="shared" si="0"/>
        <v>96.492500000000007</v>
      </c>
      <c r="E23" s="19">
        <f>SUM(C23:D23)</f>
        <v>482.46250000000003</v>
      </c>
      <c r="F23"/>
      <c r="G23"/>
      <c r="H23" s="20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24" customFormat="1" ht="30.75" customHeight="1" x14ac:dyDescent="0.2">
      <c r="A24" s="22"/>
      <c r="B24" s="17" t="s">
        <v>26</v>
      </c>
      <c r="C24" s="18">
        <v>378.78</v>
      </c>
      <c r="D24" s="18">
        <f t="shared" si="0"/>
        <v>94.694999999999993</v>
      </c>
      <c r="E24" s="19">
        <f>SUM(C24:D24)</f>
        <v>473.47499999999997</v>
      </c>
      <c r="F24"/>
      <c r="G24" s="20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24" customFormat="1" ht="30.75" customHeight="1" x14ac:dyDescent="0.2">
      <c r="A25" s="22"/>
      <c r="B25" s="17" t="s">
        <v>27</v>
      </c>
      <c r="C25" s="18">
        <v>360.33</v>
      </c>
      <c r="D25" s="18">
        <f t="shared" si="0"/>
        <v>90.082499999999996</v>
      </c>
      <c r="E25" s="19">
        <f>SUM(C25:D25)</f>
        <v>450.41249999999997</v>
      </c>
      <c r="F25"/>
      <c r="G25" s="20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24" customFormat="1" ht="30.75" customHeight="1" x14ac:dyDescent="0.2">
      <c r="A26" s="22"/>
      <c r="B26" s="17" t="s">
        <v>28</v>
      </c>
      <c r="C26" s="18">
        <v>340.28</v>
      </c>
      <c r="D26" s="18">
        <f t="shared" si="0"/>
        <v>85.07</v>
      </c>
      <c r="E26" s="19">
        <f t="shared" ref="E26:E27" si="3">SUM(C26:D26)</f>
        <v>425.34999999999997</v>
      </c>
      <c r="F26"/>
      <c r="G26" s="20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24" customFormat="1" ht="30.75" customHeight="1" x14ac:dyDescent="0.2">
      <c r="A27" s="22"/>
      <c r="B27" s="17" t="s">
        <v>29</v>
      </c>
      <c r="C27" s="18">
        <v>362.92</v>
      </c>
      <c r="D27" s="18">
        <f t="shared" si="0"/>
        <v>90.73</v>
      </c>
      <c r="E27" s="19">
        <f t="shared" si="3"/>
        <v>453.65000000000003</v>
      </c>
      <c r="F27"/>
      <c r="G27" s="20"/>
      <c r="H27" s="2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32.25" customHeight="1" x14ac:dyDescent="0.2">
      <c r="A28" s="21" t="s">
        <v>30</v>
      </c>
      <c r="B28" s="13" t="s">
        <v>31</v>
      </c>
      <c r="C28" s="14"/>
      <c r="D28" s="14"/>
      <c r="E28" s="15"/>
    </row>
    <row r="29" spans="1:28" ht="45.75" customHeight="1" x14ac:dyDescent="0.2">
      <c r="A29" s="22"/>
      <c r="B29" s="17" t="s">
        <v>32</v>
      </c>
      <c r="C29" s="18">
        <v>329</v>
      </c>
      <c r="D29" s="18">
        <f t="shared" si="0"/>
        <v>82.25</v>
      </c>
      <c r="E29" s="19">
        <f>SUM(C29,D29)</f>
        <v>411.25</v>
      </c>
    </row>
    <row r="30" spans="1:28" ht="89.25" customHeight="1" x14ac:dyDescent="0.2">
      <c r="A30" s="22"/>
      <c r="B30" s="17" t="s">
        <v>33</v>
      </c>
      <c r="C30" s="18">
        <v>357.78</v>
      </c>
      <c r="D30" s="18">
        <f t="shared" si="0"/>
        <v>89.444999999999993</v>
      </c>
      <c r="E30" s="19">
        <f>SUM(C30,D30)</f>
        <v>447.22499999999997</v>
      </c>
    </row>
    <row r="31" spans="1:28" ht="36" customHeight="1" x14ac:dyDescent="0.2">
      <c r="A31" s="22"/>
      <c r="B31" s="17" t="s">
        <v>34</v>
      </c>
      <c r="C31" s="18">
        <v>381.22</v>
      </c>
      <c r="D31" s="18">
        <f t="shared" si="0"/>
        <v>95.305000000000007</v>
      </c>
      <c r="E31" s="19">
        <f>SUM(C31,D31)</f>
        <v>476.52500000000003</v>
      </c>
    </row>
    <row r="32" spans="1:28" ht="22.5" customHeight="1" x14ac:dyDescent="0.2">
      <c r="A32" s="21" t="s">
        <v>35</v>
      </c>
      <c r="B32" s="13"/>
      <c r="C32" s="14">
        <v>434.25</v>
      </c>
      <c r="D32" s="14">
        <f t="shared" si="0"/>
        <v>108.5625</v>
      </c>
      <c r="E32" s="15">
        <f>SUM(C32,D32)</f>
        <v>542.8125</v>
      </c>
    </row>
    <row r="33" spans="1:6" x14ac:dyDescent="0.2">
      <c r="A33" s="21" t="s">
        <v>36</v>
      </c>
      <c r="B33" s="13"/>
      <c r="C33" s="14"/>
      <c r="D33" s="14"/>
      <c r="E33" s="15"/>
    </row>
    <row r="34" spans="1:6" x14ac:dyDescent="0.2">
      <c r="A34" s="22"/>
      <c r="B34" s="17" t="s">
        <v>37</v>
      </c>
      <c r="C34" s="18">
        <v>403.07</v>
      </c>
      <c r="D34" s="18">
        <f t="shared" si="0"/>
        <v>100.7675</v>
      </c>
      <c r="E34" s="19">
        <f>SUM(C34:D34)</f>
        <v>503.83749999999998</v>
      </c>
      <c r="F34" s="20"/>
    </row>
    <row r="35" spans="1:6" x14ac:dyDescent="0.2">
      <c r="A35" s="22"/>
      <c r="B35" s="17" t="s">
        <v>38</v>
      </c>
      <c r="C35" s="18">
        <v>377.1</v>
      </c>
      <c r="D35" s="18">
        <f t="shared" si="0"/>
        <v>94.275000000000006</v>
      </c>
      <c r="E35" s="19">
        <f>SUM(C35:D35)</f>
        <v>471.375</v>
      </c>
      <c r="F35" s="20"/>
    </row>
    <row r="36" spans="1:6" x14ac:dyDescent="0.2">
      <c r="A36" s="21" t="s">
        <v>39</v>
      </c>
      <c r="B36" s="13"/>
      <c r="C36" s="14">
        <v>377.45</v>
      </c>
      <c r="D36" s="14">
        <f t="shared" si="0"/>
        <v>94.362499999999997</v>
      </c>
      <c r="E36" s="15">
        <f>SUM(C36,D36)</f>
        <v>471.8125</v>
      </c>
      <c r="F36" s="20"/>
    </row>
    <row r="37" spans="1:6" x14ac:dyDescent="0.2">
      <c r="A37" s="21" t="s">
        <v>40</v>
      </c>
      <c r="B37" s="13"/>
      <c r="C37" s="14">
        <v>354.04</v>
      </c>
      <c r="D37" s="14">
        <f t="shared" si="0"/>
        <v>88.51</v>
      </c>
      <c r="E37" s="15">
        <f>SUM(C37,D37)</f>
        <v>442.55</v>
      </c>
      <c r="F37" s="20"/>
    </row>
    <row r="38" spans="1:6" x14ac:dyDescent="0.2">
      <c r="A38" s="21" t="s">
        <v>41</v>
      </c>
      <c r="B38" s="13"/>
      <c r="C38" s="14"/>
      <c r="D38" s="14"/>
      <c r="E38" s="15"/>
    </row>
    <row r="39" spans="1:6" x14ac:dyDescent="0.2">
      <c r="A39" s="22"/>
      <c r="B39" s="18" t="s">
        <v>42</v>
      </c>
      <c r="C39" s="18">
        <v>427.12</v>
      </c>
      <c r="D39" s="18">
        <f t="shared" si="0"/>
        <v>106.78</v>
      </c>
      <c r="E39" s="25">
        <f>SUM(C39,D39)</f>
        <v>533.9</v>
      </c>
      <c r="F39" s="20"/>
    </row>
    <row r="40" spans="1:6" x14ac:dyDescent="0.2">
      <c r="A40" s="22"/>
      <c r="B40" s="18" t="s">
        <v>43</v>
      </c>
      <c r="C40" s="18">
        <v>403.65</v>
      </c>
      <c r="D40" s="18">
        <f t="shared" si="0"/>
        <v>100.91249999999999</v>
      </c>
      <c r="E40" s="25">
        <f t="shared" ref="E40:E51" si="4">SUM(C40,D40)</f>
        <v>504.5625</v>
      </c>
      <c r="F40" s="20"/>
    </row>
    <row r="41" spans="1:6" ht="25.5" x14ac:dyDescent="0.2">
      <c r="A41" s="22"/>
      <c r="B41" s="18" t="s">
        <v>44</v>
      </c>
      <c r="C41" s="18">
        <v>385.78</v>
      </c>
      <c r="D41" s="18">
        <f t="shared" si="0"/>
        <v>96.444999999999993</v>
      </c>
      <c r="E41" s="25">
        <f t="shared" si="4"/>
        <v>482.22499999999997</v>
      </c>
      <c r="F41" s="20"/>
    </row>
    <row r="42" spans="1:6" x14ac:dyDescent="0.2">
      <c r="A42" s="21" t="s">
        <v>45</v>
      </c>
      <c r="B42" s="26"/>
      <c r="C42" s="14">
        <v>546.32000000000005</v>
      </c>
      <c r="D42" s="14">
        <f t="shared" si="0"/>
        <v>136.58000000000001</v>
      </c>
      <c r="E42" s="15">
        <f t="shared" si="4"/>
        <v>682.90000000000009</v>
      </c>
    </row>
    <row r="43" spans="1:6" x14ac:dyDescent="0.2">
      <c r="A43" s="21" t="s">
        <v>46</v>
      </c>
      <c r="B43" s="13"/>
      <c r="C43" s="14">
        <v>453.27</v>
      </c>
      <c r="D43" s="14">
        <f>C43*0.25</f>
        <v>113.3175</v>
      </c>
      <c r="E43" s="15">
        <f t="shared" si="4"/>
        <v>566.58749999999998</v>
      </c>
    </row>
    <row r="44" spans="1:6" x14ac:dyDescent="0.2">
      <c r="A44" s="21" t="s">
        <v>47</v>
      </c>
      <c r="B44" s="13"/>
      <c r="C44" s="14">
        <v>487.75</v>
      </c>
      <c r="D44" s="14">
        <f>C44*0.25</f>
        <v>121.9375</v>
      </c>
      <c r="E44" s="15">
        <f t="shared" si="4"/>
        <v>609.6875</v>
      </c>
    </row>
    <row r="45" spans="1:6" x14ac:dyDescent="0.2">
      <c r="A45" s="21" t="s">
        <v>48</v>
      </c>
      <c r="B45" s="13"/>
      <c r="C45" s="14">
        <v>441.14</v>
      </c>
      <c r="D45" s="14">
        <f t="shared" ref="D45:D78" si="5">C45*0.25</f>
        <v>110.285</v>
      </c>
      <c r="E45" s="15">
        <f t="shared" si="4"/>
        <v>551.42499999999995</v>
      </c>
      <c r="F45" s="20"/>
    </row>
    <row r="46" spans="1:6" ht="20.25" customHeight="1" x14ac:dyDescent="0.2">
      <c r="A46" s="21" t="s">
        <v>49</v>
      </c>
      <c r="B46" s="13"/>
      <c r="C46" s="14">
        <v>490.39</v>
      </c>
      <c r="D46" s="14">
        <f t="shared" si="5"/>
        <v>122.5975</v>
      </c>
      <c r="E46" s="15">
        <f t="shared" si="4"/>
        <v>612.98749999999995</v>
      </c>
    </row>
    <row r="47" spans="1:6" ht="32.25" customHeight="1" x14ac:dyDescent="0.2">
      <c r="A47" s="21" t="s">
        <v>50</v>
      </c>
      <c r="B47" s="13"/>
      <c r="C47" s="14">
        <v>395.95</v>
      </c>
      <c r="D47" s="14">
        <f t="shared" si="5"/>
        <v>98.987499999999997</v>
      </c>
      <c r="E47" s="15">
        <f t="shared" si="4"/>
        <v>494.9375</v>
      </c>
    </row>
    <row r="48" spans="1:6" ht="20.25" customHeight="1" x14ac:dyDescent="0.2">
      <c r="A48" s="21" t="s">
        <v>51</v>
      </c>
      <c r="B48" s="13"/>
      <c r="C48" s="14">
        <v>362</v>
      </c>
      <c r="D48" s="14">
        <f t="shared" si="5"/>
        <v>90.5</v>
      </c>
      <c r="E48" s="15">
        <f t="shared" si="4"/>
        <v>452.5</v>
      </c>
    </row>
    <row r="49" spans="1:7" ht="22.5" customHeight="1" x14ac:dyDescent="0.2">
      <c r="A49" s="21" t="s">
        <v>52</v>
      </c>
      <c r="B49" s="13"/>
      <c r="C49" s="14">
        <v>449.28</v>
      </c>
      <c r="D49" s="14">
        <f t="shared" si="5"/>
        <v>112.32</v>
      </c>
      <c r="E49" s="15">
        <f t="shared" si="4"/>
        <v>561.59999999999991</v>
      </c>
    </row>
    <row r="50" spans="1:7" ht="22.5" customHeight="1" x14ac:dyDescent="0.2">
      <c r="A50" s="21" t="s">
        <v>53</v>
      </c>
      <c r="B50" s="13"/>
      <c r="C50" s="14">
        <v>391.1</v>
      </c>
      <c r="D50" s="14">
        <f t="shared" si="5"/>
        <v>97.775000000000006</v>
      </c>
      <c r="E50" s="15">
        <f t="shared" si="4"/>
        <v>488.875</v>
      </c>
      <c r="G50" s="20"/>
    </row>
    <row r="51" spans="1:7" x14ac:dyDescent="0.2">
      <c r="A51" s="21" t="s">
        <v>54</v>
      </c>
      <c r="B51" s="13"/>
      <c r="C51" s="14">
        <v>365.28</v>
      </c>
      <c r="D51" s="14">
        <f t="shared" si="5"/>
        <v>91.32</v>
      </c>
      <c r="E51" s="15">
        <f t="shared" si="4"/>
        <v>456.59999999999997</v>
      </c>
    </row>
    <row r="52" spans="1:7" ht="30" customHeight="1" x14ac:dyDescent="0.2">
      <c r="A52" s="21" t="s">
        <v>55</v>
      </c>
      <c r="B52" s="13"/>
      <c r="C52" s="14"/>
      <c r="D52" s="14"/>
      <c r="E52" s="15"/>
    </row>
    <row r="53" spans="1:7" ht="17.25" customHeight="1" x14ac:dyDescent="0.2">
      <c r="A53" s="22"/>
      <c r="B53" s="17" t="s">
        <v>56</v>
      </c>
      <c r="C53" s="18">
        <v>473.22</v>
      </c>
      <c r="D53" s="18">
        <f t="shared" si="5"/>
        <v>118.30500000000001</v>
      </c>
      <c r="E53" s="19">
        <f>SUM(C53,D53)</f>
        <v>591.52500000000009</v>
      </c>
    </row>
    <row r="54" spans="1:7" ht="18.75" customHeight="1" x14ac:dyDescent="0.2">
      <c r="A54" s="22"/>
      <c r="B54" s="17" t="s">
        <v>57</v>
      </c>
      <c r="C54" s="18">
        <v>457</v>
      </c>
      <c r="D54" s="18">
        <f t="shared" si="5"/>
        <v>114.25</v>
      </c>
      <c r="E54" s="19">
        <f>SUM(C54,D54)</f>
        <v>571.25</v>
      </c>
    </row>
    <row r="55" spans="1:7" ht="18.75" customHeight="1" x14ac:dyDescent="0.2">
      <c r="A55" s="22"/>
      <c r="B55" s="17" t="s">
        <v>58</v>
      </c>
      <c r="C55" s="18">
        <v>433.33</v>
      </c>
      <c r="D55" s="18">
        <f t="shared" si="5"/>
        <v>108.3325</v>
      </c>
      <c r="E55" s="19">
        <f t="shared" ref="E55:E68" si="6">SUM(C55,D55)</f>
        <v>541.66250000000002</v>
      </c>
    </row>
    <row r="56" spans="1:7" ht="18.75" customHeight="1" x14ac:dyDescent="0.2">
      <c r="A56" s="22"/>
      <c r="B56" s="17" t="s">
        <v>59</v>
      </c>
      <c r="C56" s="18">
        <v>555.87</v>
      </c>
      <c r="D56" s="18">
        <f t="shared" si="5"/>
        <v>138.9675</v>
      </c>
      <c r="E56" s="19">
        <f t="shared" si="6"/>
        <v>694.83749999999998</v>
      </c>
    </row>
    <row r="57" spans="1:7" ht="18.75" customHeight="1" x14ac:dyDescent="0.2">
      <c r="A57" s="22"/>
      <c r="B57" s="17" t="s">
        <v>60</v>
      </c>
      <c r="C57" s="18">
        <v>477.77</v>
      </c>
      <c r="D57" s="18">
        <f t="shared" si="5"/>
        <v>119.4425</v>
      </c>
      <c r="E57" s="19">
        <f t="shared" si="6"/>
        <v>597.21249999999998</v>
      </c>
    </row>
    <row r="58" spans="1:7" ht="18.75" customHeight="1" x14ac:dyDescent="0.2">
      <c r="A58" s="22"/>
      <c r="B58" s="17" t="s">
        <v>61</v>
      </c>
      <c r="C58" s="18">
        <v>471.04</v>
      </c>
      <c r="D58" s="18">
        <f t="shared" si="5"/>
        <v>117.76</v>
      </c>
      <c r="E58" s="19">
        <f t="shared" si="6"/>
        <v>588.80000000000007</v>
      </c>
    </row>
    <row r="59" spans="1:7" ht="18.75" customHeight="1" x14ac:dyDescent="0.2">
      <c r="A59" s="22"/>
      <c r="B59" s="17" t="s">
        <v>62</v>
      </c>
      <c r="C59" s="18">
        <v>412.05</v>
      </c>
      <c r="D59" s="18">
        <f t="shared" si="5"/>
        <v>103.0125</v>
      </c>
      <c r="E59" s="19">
        <f t="shared" si="6"/>
        <v>515.0625</v>
      </c>
    </row>
    <row r="60" spans="1:7" x14ac:dyDescent="0.2">
      <c r="A60" s="21" t="s">
        <v>63</v>
      </c>
      <c r="B60" s="13"/>
      <c r="C60" s="14" t="s">
        <v>64</v>
      </c>
      <c r="D60" s="14"/>
      <c r="E60" s="15"/>
    </row>
    <row r="61" spans="1:7" ht="38.25" x14ac:dyDescent="0.2">
      <c r="A61" s="22"/>
      <c r="B61" s="17" t="s">
        <v>65</v>
      </c>
      <c r="C61" s="18">
        <v>402</v>
      </c>
      <c r="D61" s="18">
        <f t="shared" si="5"/>
        <v>100.5</v>
      </c>
      <c r="E61" s="19">
        <f t="shared" si="6"/>
        <v>502.5</v>
      </c>
    </row>
    <row r="62" spans="1:7" ht="25.5" x14ac:dyDescent="0.2">
      <c r="A62" s="22"/>
      <c r="B62" s="17" t="s">
        <v>66</v>
      </c>
      <c r="C62" s="18">
        <v>441.35</v>
      </c>
      <c r="D62" s="18">
        <f t="shared" si="5"/>
        <v>110.33750000000001</v>
      </c>
      <c r="E62" s="19">
        <f t="shared" si="6"/>
        <v>551.6875</v>
      </c>
    </row>
    <row r="63" spans="1:7" ht="25.5" x14ac:dyDescent="0.2">
      <c r="A63" s="22"/>
      <c r="B63" s="17" t="s">
        <v>67</v>
      </c>
      <c r="C63" s="18">
        <v>424.24</v>
      </c>
      <c r="D63" s="18">
        <f t="shared" si="5"/>
        <v>106.06</v>
      </c>
      <c r="E63" s="19">
        <f t="shared" si="6"/>
        <v>530.29999999999995</v>
      </c>
    </row>
    <row r="64" spans="1:7" ht="25.5" x14ac:dyDescent="0.2">
      <c r="A64" s="22"/>
      <c r="B64" s="17" t="s">
        <v>68</v>
      </c>
      <c r="C64" s="18">
        <v>372.61</v>
      </c>
      <c r="D64" s="18">
        <f t="shared" si="5"/>
        <v>93.152500000000003</v>
      </c>
      <c r="E64" s="19">
        <f t="shared" si="6"/>
        <v>465.76250000000005</v>
      </c>
    </row>
    <row r="65" spans="1:8" x14ac:dyDescent="0.2">
      <c r="A65" s="21" t="s">
        <v>69</v>
      </c>
      <c r="B65" s="13"/>
      <c r="C65" s="14" t="s">
        <v>64</v>
      </c>
      <c r="D65" s="14"/>
      <c r="E65" s="15"/>
    </row>
    <row r="66" spans="1:8" ht="25.5" x14ac:dyDescent="0.2">
      <c r="A66" s="27"/>
      <c r="B66" s="28" t="s">
        <v>70</v>
      </c>
      <c r="C66" s="29">
        <v>397.29</v>
      </c>
      <c r="D66" s="29">
        <f t="shared" si="5"/>
        <v>99.322500000000005</v>
      </c>
      <c r="E66" s="30">
        <f t="shared" si="6"/>
        <v>496.61250000000001</v>
      </c>
    </row>
    <row r="67" spans="1:8" ht="25.5" x14ac:dyDescent="0.2">
      <c r="A67" s="27"/>
      <c r="B67" s="28" t="s">
        <v>71</v>
      </c>
      <c r="C67" s="29">
        <v>405.15</v>
      </c>
      <c r="D67" s="29">
        <f t="shared" si="5"/>
        <v>101.28749999999999</v>
      </c>
      <c r="E67" s="30">
        <f t="shared" si="6"/>
        <v>506.4375</v>
      </c>
    </row>
    <row r="68" spans="1:8" ht="51" x14ac:dyDescent="0.2">
      <c r="A68" s="27"/>
      <c r="B68" s="28" t="s">
        <v>72</v>
      </c>
      <c r="C68" s="29">
        <v>426.53</v>
      </c>
      <c r="D68" s="29">
        <f t="shared" si="5"/>
        <v>106.63249999999999</v>
      </c>
      <c r="E68" s="30">
        <f t="shared" si="6"/>
        <v>533.16249999999991</v>
      </c>
    </row>
    <row r="69" spans="1:8" x14ac:dyDescent="0.2">
      <c r="A69" s="21" t="s">
        <v>73</v>
      </c>
      <c r="B69" s="13"/>
      <c r="C69" s="14"/>
      <c r="D69" s="14"/>
      <c r="E69" s="15"/>
      <c r="F69" s="20"/>
    </row>
    <row r="70" spans="1:8" ht="25.5" x14ac:dyDescent="0.2">
      <c r="A70" s="22"/>
      <c r="B70" s="17" t="s">
        <v>74</v>
      </c>
      <c r="C70" s="18">
        <v>385.38</v>
      </c>
      <c r="D70" s="18">
        <f t="shared" si="5"/>
        <v>96.344999999999999</v>
      </c>
      <c r="E70" s="19">
        <f>SUM(C70:D70)</f>
        <v>481.72500000000002</v>
      </c>
      <c r="F70" s="20"/>
      <c r="G70" s="20"/>
    </row>
    <row r="71" spans="1:8" x14ac:dyDescent="0.2">
      <c r="A71" s="22"/>
      <c r="B71" s="17" t="s">
        <v>75</v>
      </c>
      <c r="C71" s="18">
        <v>426.66</v>
      </c>
      <c r="D71" s="18">
        <f t="shared" si="5"/>
        <v>106.66500000000001</v>
      </c>
      <c r="E71" s="19">
        <f>SUM(C71:D71)</f>
        <v>533.32500000000005</v>
      </c>
      <c r="F71" s="20"/>
      <c r="G71" s="20"/>
    </row>
    <row r="72" spans="1:8" ht="38.25" x14ac:dyDescent="0.2">
      <c r="A72" s="22"/>
      <c r="B72" s="17" t="s">
        <v>76</v>
      </c>
      <c r="C72" s="18">
        <v>433.81</v>
      </c>
      <c r="D72" s="18">
        <f t="shared" si="5"/>
        <v>108.4525</v>
      </c>
      <c r="E72" s="19">
        <f>SUM(C72:D72)</f>
        <v>542.26250000000005</v>
      </c>
      <c r="F72" s="20"/>
      <c r="G72" s="20"/>
    </row>
    <row r="73" spans="1:8" ht="31.5" customHeight="1" x14ac:dyDescent="0.2">
      <c r="A73" s="21" t="s">
        <v>77</v>
      </c>
      <c r="B73" s="13"/>
      <c r="C73" s="14">
        <v>386.79</v>
      </c>
      <c r="D73" s="14">
        <f t="shared" si="5"/>
        <v>96.697500000000005</v>
      </c>
      <c r="E73" s="15">
        <f t="shared" ref="E73:E78" si="7">SUM(C73,D73)</f>
        <v>483.48750000000001</v>
      </c>
      <c r="G73" s="20"/>
    </row>
    <row r="74" spans="1:8" ht="18.75" customHeight="1" x14ac:dyDescent="0.2">
      <c r="A74" s="21" t="s">
        <v>78</v>
      </c>
      <c r="B74" s="13"/>
      <c r="C74" s="14">
        <v>377.13</v>
      </c>
      <c r="D74" s="14">
        <f t="shared" si="5"/>
        <v>94.282499999999999</v>
      </c>
      <c r="E74" s="15">
        <f t="shared" si="7"/>
        <v>471.41250000000002</v>
      </c>
      <c r="H74" s="20"/>
    </row>
    <row r="75" spans="1:8" ht="32.25" customHeight="1" x14ac:dyDescent="0.2">
      <c r="A75" s="21" t="s">
        <v>79</v>
      </c>
      <c r="B75" s="13"/>
      <c r="C75" s="14">
        <v>409.26</v>
      </c>
      <c r="D75" s="14">
        <f t="shared" si="5"/>
        <v>102.315</v>
      </c>
      <c r="E75" s="15">
        <f t="shared" si="7"/>
        <v>511.57499999999999</v>
      </c>
    </row>
    <row r="76" spans="1:8" ht="30.75" customHeight="1" x14ac:dyDescent="0.2">
      <c r="A76" s="21" t="s">
        <v>80</v>
      </c>
      <c r="B76" s="13"/>
      <c r="C76" s="14">
        <v>408.3</v>
      </c>
      <c r="D76" s="14">
        <f t="shared" si="5"/>
        <v>102.075</v>
      </c>
      <c r="E76" s="15">
        <f t="shared" si="7"/>
        <v>510.375</v>
      </c>
    </row>
    <row r="77" spans="1:8" ht="24" customHeight="1" x14ac:dyDescent="0.2">
      <c r="A77" s="21" t="s">
        <v>81</v>
      </c>
      <c r="B77" s="13"/>
      <c r="C77" s="14">
        <v>440.79</v>
      </c>
      <c r="D77" s="14">
        <f t="shared" si="5"/>
        <v>110.19750000000001</v>
      </c>
      <c r="E77" s="15">
        <f t="shared" si="7"/>
        <v>550.98750000000007</v>
      </c>
    </row>
    <row r="78" spans="1:8" ht="21.75" customHeight="1" thickBot="1" x14ac:dyDescent="0.25">
      <c r="A78" s="31" t="s">
        <v>82</v>
      </c>
      <c r="B78" s="32"/>
      <c r="C78" s="33">
        <v>357.75</v>
      </c>
      <c r="D78" s="33">
        <f t="shared" si="5"/>
        <v>89.4375</v>
      </c>
      <c r="E78" s="34">
        <f t="shared" si="7"/>
        <v>447.1875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Angemessenheitsgrenzen 2022</vt:lpstr>
    </vt:vector>
  </TitlesOfParts>
  <Company>Landesamt für Soziales, Jugend und Versorgung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 08-2021 - Anlage 1 Übersicht Angemessenheitsgrenzen § 42a Abs. 5 und 6 SGB XII ab 01.01.2022</dc:title>
  <dc:creator>Becker, Jan (LSJV Mainz)</dc:creator>
  <cp:lastModifiedBy>Glaß, Martina (LSJV Mainz)</cp:lastModifiedBy>
  <cp:lastPrinted>2021-11-10T09:19:27Z</cp:lastPrinted>
  <dcterms:created xsi:type="dcterms:W3CDTF">2021-11-10T09:16:22Z</dcterms:created>
  <dcterms:modified xsi:type="dcterms:W3CDTF">2023-07-26T08:26:31Z</dcterms:modified>
</cp:coreProperties>
</file>