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ass\Documents\01_Daten\01_ToDo\04_Winter_Rundschreiben\2022\RS_17\"/>
    </mc:Choice>
  </mc:AlternateContent>
  <bookViews>
    <workbookView xWindow="0" yWindow="0" windowWidth="23040" windowHeight="8670"/>
  </bookViews>
  <sheets>
    <sheet name="Angemessenheitsgrenzen 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7" i="1" l="1"/>
  <c r="E77" i="1" s="1"/>
  <c r="D76" i="1"/>
  <c r="E76" i="1" s="1"/>
  <c r="E75" i="1"/>
  <c r="D75" i="1"/>
  <c r="D74" i="1"/>
  <c r="E74" i="1" s="1"/>
  <c r="D73" i="1"/>
  <c r="E73" i="1" s="1"/>
  <c r="D72" i="1"/>
  <c r="E72" i="1" s="1"/>
  <c r="E71" i="1"/>
  <c r="D71" i="1"/>
  <c r="D70" i="1"/>
  <c r="E70" i="1" s="1"/>
  <c r="E69" i="1"/>
  <c r="D69" i="1"/>
  <c r="D67" i="1"/>
  <c r="E67" i="1" s="1"/>
  <c r="E66" i="1"/>
  <c r="D66" i="1"/>
  <c r="D65" i="1"/>
  <c r="E65" i="1" s="1"/>
  <c r="D64" i="1"/>
  <c r="E64" i="1" s="1"/>
  <c r="D63" i="1"/>
  <c r="E63" i="1" s="1"/>
  <c r="E61" i="1"/>
  <c r="D61" i="1"/>
  <c r="D60" i="1"/>
  <c r="E60" i="1" s="1"/>
  <c r="D59" i="1"/>
  <c r="E59" i="1" s="1"/>
  <c r="D58" i="1"/>
  <c r="E58" i="1" s="1"/>
  <c r="E57" i="1"/>
  <c r="D57" i="1"/>
  <c r="D56" i="1"/>
  <c r="E56" i="1" s="1"/>
  <c r="D55" i="1"/>
  <c r="E55" i="1" s="1"/>
  <c r="D53" i="1"/>
  <c r="E53" i="1" s="1"/>
  <c r="E52" i="1"/>
  <c r="D52" i="1"/>
  <c r="D51" i="1"/>
  <c r="E51" i="1" s="1"/>
  <c r="D50" i="1"/>
  <c r="E50" i="1" s="1"/>
  <c r="D49" i="1"/>
  <c r="E49" i="1" s="1"/>
  <c r="E48" i="1"/>
  <c r="D48" i="1"/>
  <c r="D47" i="1"/>
  <c r="E47" i="1" s="1"/>
  <c r="D46" i="1"/>
  <c r="E46" i="1" s="1"/>
  <c r="D45" i="1"/>
  <c r="E45" i="1" s="1"/>
  <c r="E44" i="1"/>
  <c r="D44" i="1"/>
  <c r="D43" i="1"/>
  <c r="E43" i="1" s="1"/>
  <c r="D42" i="1"/>
  <c r="E42" i="1" s="1"/>
  <c r="D41" i="1"/>
  <c r="E41" i="1" s="1"/>
  <c r="E39" i="1"/>
  <c r="D39" i="1"/>
  <c r="D38" i="1"/>
  <c r="E38" i="1" s="1"/>
  <c r="D37" i="1"/>
  <c r="E37" i="1" s="1"/>
  <c r="D35" i="1"/>
  <c r="E35" i="1" s="1"/>
  <c r="E34" i="1"/>
  <c r="D34" i="1"/>
  <c r="D32" i="1"/>
  <c r="E32" i="1" s="1"/>
  <c r="D31" i="1"/>
  <c r="E31" i="1" s="1"/>
  <c r="D30" i="1"/>
  <c r="E30" i="1" s="1"/>
  <c r="E29" i="1"/>
  <c r="D29" i="1"/>
  <c r="D27" i="1"/>
  <c r="E27" i="1" s="1"/>
  <c r="D26" i="1"/>
  <c r="E26" i="1" s="1"/>
  <c r="D25" i="1"/>
  <c r="E25" i="1" s="1"/>
  <c r="E24" i="1"/>
  <c r="D24" i="1"/>
  <c r="D23" i="1"/>
  <c r="E23" i="1" s="1"/>
  <c r="D22" i="1"/>
  <c r="E22" i="1" s="1"/>
  <c r="D20" i="1"/>
  <c r="E20" i="1" s="1"/>
  <c r="E19" i="1"/>
  <c r="D19" i="1"/>
  <c r="D18" i="1"/>
  <c r="E18" i="1" s="1"/>
  <c r="D16" i="1"/>
  <c r="E16" i="1" s="1"/>
  <c r="D15" i="1"/>
  <c r="E15" i="1" s="1"/>
  <c r="E14" i="1"/>
  <c r="D14" i="1"/>
  <c r="D13" i="1"/>
  <c r="E13" i="1" s="1"/>
  <c r="D12" i="1"/>
  <c r="E12" i="1" s="1"/>
  <c r="D11" i="1"/>
  <c r="E11" i="1" s="1"/>
  <c r="E9" i="1"/>
  <c r="D9" i="1"/>
  <c r="D8" i="1"/>
  <c r="E8" i="1" s="1"/>
  <c r="D7" i="1"/>
  <c r="E7" i="1" s="1"/>
  <c r="D6" i="1"/>
  <c r="E6" i="1" s="1"/>
  <c r="E4" i="1"/>
  <c r="D4" i="1"/>
</calcChain>
</file>

<file path=xl/sharedStrings.xml><?xml version="1.0" encoding="utf-8"?>
<sst xmlns="http://schemas.openxmlformats.org/spreadsheetml/2006/main" count="82" uniqueCount="82">
  <si>
    <t>Stand: 14.10.2022</t>
  </si>
  <si>
    <t>Aktualisierung 2023 - Angemessenheitsgrenze nach § 42a Abs. 2 i.V.m. Abs. 5 und 6 SGB XII</t>
  </si>
  <si>
    <t>Kreis/Kreisfreie Stadt</t>
  </si>
  <si>
    <t>Aufgeteilte Bereiche</t>
  </si>
  <si>
    <t>Untere Angemessenheitsgrenze</t>
  </si>
  <si>
    <t>25%-Korridor</t>
  </si>
  <si>
    <t>Obere Angemessenheitsgrenze</t>
  </si>
  <si>
    <t>111 Koblenz</t>
  </si>
  <si>
    <t>131 Bad Neuenahr-Ahrweiler</t>
  </si>
  <si>
    <t>Kreisstadt Bad Neuenahr-Ahrweiler</t>
  </si>
  <si>
    <t>Städte Remagen, Sinzig; VG Bad Breisig, VG Brohltal, VG Gemeinde Grafschaft</t>
  </si>
  <si>
    <t>VG Adenau, VG Altenahr</t>
  </si>
  <si>
    <t>132 Altenkirchen</t>
  </si>
  <si>
    <t>133 Bad Kreuznach</t>
  </si>
  <si>
    <r>
      <t xml:space="preserve">Vergleichsraum l: </t>
    </r>
    <r>
      <rPr>
        <sz val="10"/>
        <color rgb="FF000000"/>
        <rFont val="Arial"/>
        <family val="2"/>
      </rPr>
      <t>Stadt Bad Kreuznach</t>
    </r>
  </si>
  <si>
    <r>
      <rPr>
        <b/>
        <sz val="10"/>
        <color theme="1"/>
        <rFont val="Arial"/>
        <family val="2"/>
      </rPr>
      <t>Vergleichsraum II:</t>
    </r>
    <r>
      <rPr>
        <sz val="10"/>
        <color theme="1"/>
        <rFont val="Arial"/>
        <family val="2"/>
      </rPr>
      <t xml:space="preserve"> VG Bad Kreuznach, VG Langenlonsheim-Stromberg, VG Rüdesheim,</t>
    </r>
  </si>
  <si>
    <r>
      <rPr>
        <b/>
        <sz val="10"/>
        <color theme="1"/>
        <rFont val="Arial"/>
        <family val="2"/>
      </rPr>
      <t>Vergleichsraum III:</t>
    </r>
    <r>
      <rPr>
        <sz val="10"/>
        <color theme="1"/>
        <rFont val="Arial"/>
        <family val="2"/>
      </rPr>
      <t xml:space="preserve"> VG Kirner-Land, VG Nahe-Glan</t>
    </r>
  </si>
  <si>
    <t xml:space="preserve">134 Birkenfeld </t>
  </si>
  <si>
    <t>135 Cochem-Zell</t>
  </si>
  <si>
    <t>137 Mayen-Koblenz</t>
  </si>
  <si>
    <t>138 Neuwied</t>
  </si>
  <si>
    <t>Stadt Neuwied</t>
  </si>
  <si>
    <t>Landkreis Neuwied ohne Stadt Neuwied</t>
  </si>
  <si>
    <t>140 Rhein-Hunsrück-Kreis</t>
  </si>
  <si>
    <t>141 Rhein-Lahn-Kreis</t>
  </si>
  <si>
    <t>Stadt Lahnstein</t>
  </si>
  <si>
    <t>VG Diez</t>
  </si>
  <si>
    <t>VG Aar-Einrich</t>
  </si>
  <si>
    <t>VG Bad Ems-Nassau</t>
  </si>
  <si>
    <t>VG Loreley</t>
  </si>
  <si>
    <t>VG Nastätten</t>
  </si>
  <si>
    <t>143 Westerwaldkreis</t>
  </si>
  <si>
    <t>siehe Anlage zur Clusterung</t>
  </si>
  <si>
    <r>
      <t xml:space="preserve">Ortsgemeinde im Westerwaldkreis </t>
    </r>
    <r>
      <rPr>
        <b/>
        <sz val="10"/>
        <color theme="1"/>
        <rFont val="Arial"/>
        <family val="2"/>
      </rPr>
      <t>(Cluster 1)</t>
    </r>
  </si>
  <si>
    <r>
      <t xml:space="preserve">im Wesentlichen die Städte mit Sitz der Verbandsgemeinde-verwaltungen und einige Ortsgemeinden mit bes. Infratstruktur </t>
    </r>
    <r>
      <rPr>
        <b/>
        <sz val="10"/>
        <color theme="1"/>
        <rFont val="Arial"/>
        <family val="2"/>
      </rPr>
      <t>(Cluster 2)</t>
    </r>
  </si>
  <si>
    <r>
      <t xml:space="preserve">Stadt Montabaur </t>
    </r>
    <r>
      <rPr>
        <b/>
        <sz val="10"/>
        <color theme="1"/>
        <rFont val="Arial"/>
        <family val="2"/>
      </rPr>
      <t>(Cluster 3)</t>
    </r>
  </si>
  <si>
    <t>211 Trier</t>
  </si>
  <si>
    <t>231 Bernkastel-Wittlich</t>
  </si>
  <si>
    <t>Stadt Wittlich</t>
  </si>
  <si>
    <t>Landkreis (ohne Stadt Wittlich)</t>
  </si>
  <si>
    <t>232 Bitburg-Prüm</t>
  </si>
  <si>
    <t>Stadt Bitburg</t>
  </si>
  <si>
    <t>Landkreis ohne Stadt Bitburg</t>
  </si>
  <si>
    <t>233 Vulkaneifel</t>
  </si>
  <si>
    <t>235 Trier-Saarburg</t>
  </si>
  <si>
    <t>Stadt Konz</t>
  </si>
  <si>
    <t>Stadt Schweich</t>
  </si>
  <si>
    <t>Landkreis ohne die Städte Konz und Schweich</t>
  </si>
  <si>
    <t>311 Frankenthal</t>
  </si>
  <si>
    <t>312 Kaiserslautern</t>
  </si>
  <si>
    <t>313 Landau</t>
  </si>
  <si>
    <t>314 Ludwigshafen</t>
  </si>
  <si>
    <t>315 Mainz</t>
  </si>
  <si>
    <t>316 Neustadt/Wstr.</t>
  </si>
  <si>
    <t>317 Pirmasens</t>
  </si>
  <si>
    <t>318 Speyer</t>
  </si>
  <si>
    <t>319 Worms</t>
  </si>
  <si>
    <t>320 Zweibrücken</t>
  </si>
  <si>
    <t>331 Alzey-Worms</t>
  </si>
  <si>
    <t>Stadt Alzey</t>
  </si>
  <si>
    <t>VG Alzey-Land</t>
  </si>
  <si>
    <t>VG Eich</t>
  </si>
  <si>
    <t>VG Monsheim</t>
  </si>
  <si>
    <t>VG Wöllstein</t>
  </si>
  <si>
    <t>WG Wörrstadt</t>
  </si>
  <si>
    <t>VG Wonnegau</t>
  </si>
  <si>
    <t>332 Bad Dürkheim</t>
  </si>
  <si>
    <t>Vergleichsraum I ( Stadt Grünstadt, VG Leiningerland, VG Freinsheim)</t>
  </si>
  <si>
    <t>Vergleichsraum II (Stadt Bad Dürkheim, VG Wachenheim)</t>
  </si>
  <si>
    <t>Vergleichsraum III (Gemeinde Haßloch, VG Deidesheim)</t>
  </si>
  <si>
    <t>Vergleichsraum IV (VG Lambrecht)</t>
  </si>
  <si>
    <t>333 Donnersbergkreis</t>
  </si>
  <si>
    <t>334 Germersheim</t>
  </si>
  <si>
    <t>Stadt Germersheim/VG Nord (Bellheim, Lingenfeld)</t>
  </si>
  <si>
    <t>VG Rülzheim</t>
  </si>
  <si>
    <t>Stadt Wörth / VG Süd (Hagenbach, Jockgrim, Kandel)</t>
  </si>
  <si>
    <t>335 LK Kaiserslautern</t>
  </si>
  <si>
    <t>336 Kusel</t>
  </si>
  <si>
    <t>337 Südl. Weinstraße</t>
  </si>
  <si>
    <t>338 Rhein-Pfalz-Kreis</t>
  </si>
  <si>
    <t xml:space="preserve">339 Mainz-Bingen </t>
  </si>
  <si>
    <t>340 Südwestpfalz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</si>
</sst>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0" fillId="3" borderId="8" xfId="0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 wrapText="1"/>
    </xf>
    <xf numFmtId="164" fontId="0" fillId="3" borderId="9" xfId="0" applyNumberForma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center" vertical="center" wrapText="1"/>
    </xf>
    <xf numFmtId="164" fontId="0" fillId="3" borderId="11" xfId="0" applyNumberFormat="1" applyFill="1" applyBorder="1" applyAlignment="1">
      <alignment horizontal="center" vertical="center" wrapText="1"/>
    </xf>
    <xf numFmtId="164" fontId="0" fillId="3" borderId="12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164" fontId="0" fillId="0" borderId="0" xfId="0" applyNumberFormat="1"/>
    <xf numFmtId="0" fontId="2" fillId="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4" borderId="0" xfId="0" applyFill="1"/>
    <xf numFmtId="164" fontId="0" fillId="0" borderId="13" xfId="0" applyNumberForma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center" vertical="center" wrapText="1"/>
    </xf>
    <xf numFmtId="164" fontId="0" fillId="3" borderId="16" xfId="0" applyNumberFormat="1" applyFill="1" applyBorder="1" applyAlignment="1">
      <alignment horizontal="center" vertical="center" wrapText="1"/>
    </xf>
    <xf numFmtId="164" fontId="0" fillId="3" borderId="17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7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29" style="34" customWidth="1"/>
    <col min="2" max="2" width="27.140625" style="35" customWidth="1"/>
    <col min="3" max="3" width="25.5703125" style="3" customWidth="1"/>
    <col min="4" max="4" width="13.85546875" style="3" customWidth="1"/>
    <col min="5" max="5" width="30.85546875" style="3" customWidth="1"/>
  </cols>
  <sheetData>
    <row r="1" spans="1:7" ht="15.75" customHeight="1" thickBot="1" x14ac:dyDescent="0.25">
      <c r="A1" s="1" t="s">
        <v>0</v>
      </c>
      <c r="B1" s="2" t="s">
        <v>1</v>
      </c>
    </row>
    <row r="2" spans="1:7" ht="43.5" customHeight="1" thickBot="1" x14ac:dyDescent="0.25">
      <c r="A2" s="4" t="s">
        <v>2</v>
      </c>
      <c r="B2" s="5" t="s">
        <v>3</v>
      </c>
      <c r="C2" s="6" t="s">
        <v>4</v>
      </c>
      <c r="D2" s="6" t="s">
        <v>5</v>
      </c>
      <c r="E2" s="7" t="s">
        <v>6</v>
      </c>
    </row>
    <row r="3" spans="1:7" ht="13.5" thickBot="1" x14ac:dyDescent="0.25">
      <c r="A3" s="8"/>
      <c r="B3" s="9"/>
      <c r="C3" s="9"/>
      <c r="D3" s="9"/>
      <c r="E3" s="10"/>
    </row>
    <row r="4" spans="1:7" ht="21" customHeight="1" x14ac:dyDescent="0.2">
      <c r="A4" s="11" t="s">
        <v>7</v>
      </c>
      <c r="B4" s="12"/>
      <c r="C4" s="13">
        <v>445.46</v>
      </c>
      <c r="D4" s="13">
        <f>C4*0.25</f>
        <v>111.36499999999999</v>
      </c>
      <c r="E4" s="14">
        <f>SUM(C4,D4)</f>
        <v>556.82499999999993</v>
      </c>
    </row>
    <row r="5" spans="1:7" ht="43.5" customHeight="1" x14ac:dyDescent="0.2">
      <c r="A5" s="15" t="s">
        <v>8</v>
      </c>
      <c r="B5" s="16"/>
      <c r="C5" s="17"/>
      <c r="D5" s="17"/>
      <c r="E5" s="18"/>
    </row>
    <row r="6" spans="1:7" ht="43.5" customHeight="1" x14ac:dyDescent="0.2">
      <c r="A6" s="19"/>
      <c r="B6" s="20" t="s">
        <v>9</v>
      </c>
      <c r="C6" s="21">
        <v>385.5</v>
      </c>
      <c r="D6" s="21">
        <f t="shared" ref="D6:D44" si="0">C6*0.25</f>
        <v>96.375</v>
      </c>
      <c r="E6" s="22">
        <f>SUM(C6:D6)</f>
        <v>481.875</v>
      </c>
      <c r="F6" s="23"/>
      <c r="G6" s="23"/>
    </row>
    <row r="7" spans="1:7" ht="43.5" customHeight="1" x14ac:dyDescent="0.2">
      <c r="A7" s="19"/>
      <c r="B7" s="20" t="s">
        <v>10</v>
      </c>
      <c r="C7" s="21">
        <v>408.2</v>
      </c>
      <c r="D7" s="21">
        <f t="shared" si="0"/>
        <v>102.05</v>
      </c>
      <c r="E7" s="22">
        <f t="shared" ref="E7:E8" si="1">SUM(C7:D7)</f>
        <v>510.25</v>
      </c>
      <c r="G7" s="23"/>
    </row>
    <row r="8" spans="1:7" x14ac:dyDescent="0.2">
      <c r="A8" s="19"/>
      <c r="B8" s="20" t="s">
        <v>11</v>
      </c>
      <c r="C8" s="21">
        <v>331.51</v>
      </c>
      <c r="D8" s="21">
        <f t="shared" si="0"/>
        <v>82.877499999999998</v>
      </c>
      <c r="E8" s="22">
        <f t="shared" si="1"/>
        <v>414.38749999999999</v>
      </c>
      <c r="G8" s="23"/>
    </row>
    <row r="9" spans="1:7" ht="18.75" customHeight="1" x14ac:dyDescent="0.2">
      <c r="A9" s="24" t="s">
        <v>12</v>
      </c>
      <c r="B9" s="16"/>
      <c r="C9" s="17">
        <v>362.17</v>
      </c>
      <c r="D9" s="17">
        <f t="shared" si="0"/>
        <v>90.542500000000004</v>
      </c>
      <c r="E9" s="18">
        <f>SUM(C9,D9)</f>
        <v>452.71250000000003</v>
      </c>
    </row>
    <row r="10" spans="1:7" ht="35.25" customHeight="1" x14ac:dyDescent="0.2">
      <c r="A10" s="24" t="s">
        <v>13</v>
      </c>
      <c r="B10" s="16"/>
      <c r="C10" s="17"/>
      <c r="D10" s="17"/>
      <c r="E10" s="18"/>
    </row>
    <row r="11" spans="1:7" ht="35.25" customHeight="1" x14ac:dyDescent="0.2">
      <c r="A11" s="25"/>
      <c r="B11" s="26" t="s">
        <v>14</v>
      </c>
      <c r="C11" s="21">
        <v>422.24</v>
      </c>
      <c r="D11" s="21">
        <f t="shared" si="0"/>
        <v>105.56</v>
      </c>
      <c r="E11" s="22">
        <f t="shared" ref="E11:E15" si="2">SUM(C11,D11)</f>
        <v>527.79999999999995</v>
      </c>
    </row>
    <row r="12" spans="1:7" ht="74.25" customHeight="1" x14ac:dyDescent="0.2">
      <c r="A12" s="25"/>
      <c r="B12" s="20" t="s">
        <v>15</v>
      </c>
      <c r="C12" s="21">
        <v>384.91</v>
      </c>
      <c r="D12" s="21">
        <f t="shared" si="0"/>
        <v>96.227500000000006</v>
      </c>
      <c r="E12" s="22">
        <f t="shared" si="2"/>
        <v>481.13750000000005</v>
      </c>
    </row>
    <row r="13" spans="1:7" ht="62.25" customHeight="1" x14ac:dyDescent="0.2">
      <c r="A13" s="25"/>
      <c r="B13" s="20" t="s">
        <v>16</v>
      </c>
      <c r="C13" s="21">
        <v>378.44</v>
      </c>
      <c r="D13" s="21">
        <f t="shared" si="0"/>
        <v>94.61</v>
      </c>
      <c r="E13" s="22">
        <f t="shared" si="2"/>
        <v>473.05</v>
      </c>
    </row>
    <row r="14" spans="1:7" ht="18.75" customHeight="1" x14ac:dyDescent="0.2">
      <c r="A14" s="24" t="s">
        <v>17</v>
      </c>
      <c r="B14" s="16"/>
      <c r="C14" s="17">
        <v>373</v>
      </c>
      <c r="D14" s="17">
        <f t="shared" si="0"/>
        <v>93.25</v>
      </c>
      <c r="E14" s="18">
        <f t="shared" si="2"/>
        <v>466.25</v>
      </c>
    </row>
    <row r="15" spans="1:7" ht="21" customHeight="1" x14ac:dyDescent="0.2">
      <c r="A15" s="24" t="s">
        <v>18</v>
      </c>
      <c r="B15" s="16"/>
      <c r="C15" s="17">
        <v>372.39</v>
      </c>
      <c r="D15" s="17">
        <f t="shared" si="0"/>
        <v>93.097499999999997</v>
      </c>
      <c r="E15" s="18">
        <f t="shared" si="2"/>
        <v>465.48749999999995</v>
      </c>
    </row>
    <row r="16" spans="1:7" ht="30.75" customHeight="1" x14ac:dyDescent="0.2">
      <c r="A16" s="24" t="s">
        <v>19</v>
      </c>
      <c r="B16" s="16"/>
      <c r="C16" s="17">
        <v>399.86</v>
      </c>
      <c r="D16" s="17">
        <f t="shared" si="0"/>
        <v>99.965000000000003</v>
      </c>
      <c r="E16" s="18">
        <f>SUM(C16,D16)</f>
        <v>499.82500000000005</v>
      </c>
    </row>
    <row r="17" spans="1:28" ht="16.5" customHeight="1" x14ac:dyDescent="0.2">
      <c r="A17" s="24" t="s">
        <v>20</v>
      </c>
      <c r="B17" s="16"/>
      <c r="C17" s="17"/>
      <c r="D17" s="17"/>
      <c r="E17" s="18"/>
    </row>
    <row r="18" spans="1:28" ht="16.5" customHeight="1" x14ac:dyDescent="0.2">
      <c r="A18" s="25"/>
      <c r="B18" s="20" t="s">
        <v>21</v>
      </c>
      <c r="C18" s="21">
        <v>419.54</v>
      </c>
      <c r="D18" s="21">
        <f t="shared" si="0"/>
        <v>104.88500000000001</v>
      </c>
      <c r="E18" s="22">
        <f>SUM(C18,D18)</f>
        <v>524.42500000000007</v>
      </c>
    </row>
    <row r="19" spans="1:28" ht="30.75" customHeight="1" x14ac:dyDescent="0.2">
      <c r="A19" s="25"/>
      <c r="B19" s="20" t="s">
        <v>22</v>
      </c>
      <c r="C19" s="21">
        <v>388.93</v>
      </c>
      <c r="D19" s="21">
        <f t="shared" si="0"/>
        <v>97.232500000000002</v>
      </c>
      <c r="E19" s="22">
        <f>SUM(C19,D19)</f>
        <v>486.16250000000002</v>
      </c>
    </row>
    <row r="20" spans="1:28" ht="30.75" customHeight="1" x14ac:dyDescent="0.2">
      <c r="A20" s="24" t="s">
        <v>23</v>
      </c>
      <c r="B20" s="16"/>
      <c r="C20" s="17">
        <v>377.24</v>
      </c>
      <c r="D20" s="17">
        <f t="shared" si="0"/>
        <v>94.31</v>
      </c>
      <c r="E20" s="18">
        <f>SUM(C20,D20)</f>
        <v>471.55</v>
      </c>
    </row>
    <row r="21" spans="1:28" ht="30.75" customHeight="1" x14ac:dyDescent="0.2">
      <c r="A21" s="24" t="s">
        <v>24</v>
      </c>
      <c r="B21" s="16"/>
      <c r="C21" s="17"/>
      <c r="D21" s="17"/>
      <c r="E21" s="18"/>
    </row>
    <row r="22" spans="1:28" s="27" customFormat="1" ht="30.75" customHeight="1" x14ac:dyDescent="0.2">
      <c r="A22" s="25"/>
      <c r="B22" s="20" t="s">
        <v>25</v>
      </c>
      <c r="C22" s="21">
        <v>391.97</v>
      </c>
      <c r="D22" s="21">
        <f t="shared" si="0"/>
        <v>97.992500000000007</v>
      </c>
      <c r="E22" s="22">
        <f>SUM(C22:D22)</f>
        <v>489.96250000000003</v>
      </c>
      <c r="F22"/>
      <c r="G22"/>
      <c r="H22"/>
      <c r="I22" s="23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1:28" s="27" customFormat="1" ht="30.75" customHeight="1" x14ac:dyDescent="0.2">
      <c r="A23" s="25"/>
      <c r="B23" s="20" t="s">
        <v>26</v>
      </c>
      <c r="C23" s="21">
        <v>394.61</v>
      </c>
      <c r="D23" s="21">
        <f t="shared" si="0"/>
        <v>98.652500000000003</v>
      </c>
      <c r="E23" s="22">
        <f>SUM(C23:D23)</f>
        <v>493.26250000000005</v>
      </c>
      <c r="F23"/>
      <c r="G23"/>
      <c r="H23" s="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1:28" s="27" customFormat="1" ht="30.75" customHeight="1" x14ac:dyDescent="0.2">
      <c r="A24" s="25"/>
      <c r="B24" s="20" t="s">
        <v>27</v>
      </c>
      <c r="C24" s="21">
        <v>372.37</v>
      </c>
      <c r="D24" s="21">
        <f t="shared" si="0"/>
        <v>93.092500000000001</v>
      </c>
      <c r="E24" s="22">
        <f>SUM(C24:D24)</f>
        <v>465.46249999999998</v>
      </c>
      <c r="F24"/>
      <c r="G24" s="23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27" customFormat="1" ht="30.75" customHeight="1" x14ac:dyDescent="0.2">
      <c r="A25" s="25"/>
      <c r="B25" s="20" t="s">
        <v>28</v>
      </c>
      <c r="C25" s="21">
        <v>377.07</v>
      </c>
      <c r="D25" s="21">
        <f t="shared" si="0"/>
        <v>94.267499999999998</v>
      </c>
      <c r="E25" s="22">
        <f>SUM(C25:D25)</f>
        <v>471.33749999999998</v>
      </c>
      <c r="F25"/>
      <c r="G25" s="23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s="27" customFormat="1" ht="30.75" customHeight="1" x14ac:dyDescent="0.2">
      <c r="A26" s="25"/>
      <c r="B26" s="20" t="s">
        <v>29</v>
      </c>
      <c r="C26" s="21">
        <v>356.12</v>
      </c>
      <c r="D26" s="21">
        <f t="shared" si="0"/>
        <v>89.03</v>
      </c>
      <c r="E26" s="22">
        <f t="shared" ref="E26:E27" si="3">SUM(C26:D26)</f>
        <v>445.15</v>
      </c>
      <c r="F26"/>
      <c r="G26" s="23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8" s="27" customFormat="1" ht="30.75" customHeight="1" x14ac:dyDescent="0.2">
      <c r="A27" s="25"/>
      <c r="B27" s="20" t="s">
        <v>30</v>
      </c>
      <c r="C27" s="21">
        <v>363.48</v>
      </c>
      <c r="D27" s="21">
        <f t="shared" si="0"/>
        <v>90.87</v>
      </c>
      <c r="E27" s="22">
        <f t="shared" si="3"/>
        <v>454.35</v>
      </c>
      <c r="F27"/>
      <c r="G27" s="23"/>
      <c r="H27" s="23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</row>
    <row r="28" spans="1:28" ht="32.25" customHeight="1" x14ac:dyDescent="0.2">
      <c r="A28" s="24" t="s">
        <v>31</v>
      </c>
      <c r="B28" s="16" t="s">
        <v>32</v>
      </c>
      <c r="C28" s="17"/>
      <c r="D28" s="17"/>
      <c r="E28" s="18"/>
    </row>
    <row r="29" spans="1:28" ht="45.75" customHeight="1" x14ac:dyDescent="0.2">
      <c r="A29" s="25"/>
      <c r="B29" s="20" t="s">
        <v>33</v>
      </c>
      <c r="C29" s="21">
        <v>337.95</v>
      </c>
      <c r="D29" s="21">
        <f t="shared" si="0"/>
        <v>84.487499999999997</v>
      </c>
      <c r="E29" s="22">
        <f>SUM(C29,D29)</f>
        <v>422.4375</v>
      </c>
    </row>
    <row r="30" spans="1:28" ht="89.25" customHeight="1" x14ac:dyDescent="0.2">
      <c r="A30" s="25"/>
      <c r="B30" s="20" t="s">
        <v>34</v>
      </c>
      <c r="C30" s="21">
        <v>359.78</v>
      </c>
      <c r="D30" s="21">
        <f t="shared" si="0"/>
        <v>89.944999999999993</v>
      </c>
      <c r="E30" s="22">
        <f>SUM(C30,D30)</f>
        <v>449.72499999999997</v>
      </c>
    </row>
    <row r="31" spans="1:28" ht="36" customHeight="1" x14ac:dyDescent="0.2">
      <c r="A31" s="25"/>
      <c r="B31" s="20" t="s">
        <v>35</v>
      </c>
      <c r="C31" s="21">
        <v>393.64</v>
      </c>
      <c r="D31" s="21">
        <f t="shared" si="0"/>
        <v>98.41</v>
      </c>
      <c r="E31" s="22">
        <f>SUM(C31,D31)</f>
        <v>492.04999999999995</v>
      </c>
    </row>
    <row r="32" spans="1:28" ht="22.5" customHeight="1" x14ac:dyDescent="0.2">
      <c r="A32" s="24" t="s">
        <v>36</v>
      </c>
      <c r="B32" s="16"/>
      <c r="C32" s="17">
        <v>439.36</v>
      </c>
      <c r="D32" s="17">
        <f t="shared" si="0"/>
        <v>109.84</v>
      </c>
      <c r="E32" s="18">
        <f>SUM(C32,D32)</f>
        <v>549.20000000000005</v>
      </c>
    </row>
    <row r="33" spans="1:6" x14ac:dyDescent="0.2">
      <c r="A33" s="24" t="s">
        <v>37</v>
      </c>
      <c r="B33" s="16"/>
      <c r="C33" s="17"/>
      <c r="D33" s="17"/>
      <c r="E33" s="18"/>
    </row>
    <row r="34" spans="1:6" x14ac:dyDescent="0.2">
      <c r="A34" s="25"/>
      <c r="B34" s="20" t="s">
        <v>38</v>
      </c>
      <c r="C34" s="21">
        <v>450.52</v>
      </c>
      <c r="D34" s="21">
        <f t="shared" si="0"/>
        <v>112.63</v>
      </c>
      <c r="E34" s="22">
        <f>SUM(C34:D34)</f>
        <v>563.15</v>
      </c>
      <c r="F34" s="23"/>
    </row>
    <row r="35" spans="1:6" x14ac:dyDescent="0.2">
      <c r="A35" s="25"/>
      <c r="B35" s="20" t="s">
        <v>39</v>
      </c>
      <c r="C35" s="21">
        <v>383.85</v>
      </c>
      <c r="D35" s="21">
        <f t="shared" si="0"/>
        <v>95.962500000000006</v>
      </c>
      <c r="E35" s="22">
        <f>SUM(C35:D35)</f>
        <v>479.8125</v>
      </c>
      <c r="F35" s="23"/>
    </row>
    <row r="36" spans="1:6" x14ac:dyDescent="0.2">
      <c r="A36" s="24" t="s">
        <v>40</v>
      </c>
      <c r="B36" s="16"/>
      <c r="C36" s="17"/>
      <c r="D36" s="17"/>
      <c r="E36" s="18"/>
      <c r="F36" s="23"/>
    </row>
    <row r="37" spans="1:6" x14ac:dyDescent="0.2">
      <c r="A37" s="25"/>
      <c r="B37" s="20" t="s">
        <v>41</v>
      </c>
      <c r="C37" s="21">
        <v>378.52</v>
      </c>
      <c r="D37" s="21">
        <f t="shared" ref="D37:D38" si="4">C37*0.25</f>
        <v>94.63</v>
      </c>
      <c r="E37" s="22">
        <f t="shared" ref="E37:E38" si="5">SUM(C37,D37)</f>
        <v>473.15</v>
      </c>
      <c r="F37" s="23"/>
    </row>
    <row r="38" spans="1:6" x14ac:dyDescent="0.2">
      <c r="A38" s="25"/>
      <c r="B38" s="20" t="s">
        <v>42</v>
      </c>
      <c r="C38" s="21">
        <v>376.06</v>
      </c>
      <c r="D38" s="21">
        <f t="shared" si="4"/>
        <v>94.015000000000001</v>
      </c>
      <c r="E38" s="22">
        <f t="shared" si="5"/>
        <v>470.07499999999999</v>
      </c>
      <c r="F38" s="23"/>
    </row>
    <row r="39" spans="1:6" x14ac:dyDescent="0.2">
      <c r="A39" s="24" t="s">
        <v>43</v>
      </c>
      <c r="B39" s="16"/>
      <c r="C39" s="17">
        <v>360.19</v>
      </c>
      <c r="D39" s="17">
        <f t="shared" si="0"/>
        <v>90.047499999999999</v>
      </c>
      <c r="E39" s="18">
        <f>SUM(C39,D39)</f>
        <v>450.23750000000001</v>
      </c>
      <c r="F39" s="23"/>
    </row>
    <row r="40" spans="1:6" x14ac:dyDescent="0.2">
      <c r="A40" s="24" t="s">
        <v>44</v>
      </c>
      <c r="B40" s="16"/>
      <c r="C40" s="17"/>
      <c r="D40" s="17"/>
      <c r="E40" s="18"/>
    </row>
    <row r="41" spans="1:6" x14ac:dyDescent="0.2">
      <c r="A41" s="25"/>
      <c r="B41" s="21" t="s">
        <v>45</v>
      </c>
      <c r="C41" s="21">
        <v>402.28</v>
      </c>
      <c r="D41" s="21">
        <f t="shared" si="0"/>
        <v>100.57</v>
      </c>
      <c r="E41" s="28">
        <f>SUM(C41,D41)</f>
        <v>502.84999999999997</v>
      </c>
      <c r="F41" s="23"/>
    </row>
    <row r="42" spans="1:6" x14ac:dyDescent="0.2">
      <c r="A42" s="25"/>
      <c r="B42" s="21" t="s">
        <v>46</v>
      </c>
      <c r="C42" s="21">
        <v>407.76</v>
      </c>
      <c r="D42" s="21">
        <f t="shared" si="0"/>
        <v>101.94</v>
      </c>
      <c r="E42" s="28">
        <f t="shared" ref="E42:E53" si="6">SUM(C42,D42)</f>
        <v>509.7</v>
      </c>
      <c r="F42" s="23"/>
    </row>
    <row r="43" spans="1:6" ht="25.5" x14ac:dyDescent="0.2">
      <c r="A43" s="25"/>
      <c r="B43" s="21" t="s">
        <v>47</v>
      </c>
      <c r="C43" s="21">
        <v>381.93</v>
      </c>
      <c r="D43" s="21">
        <f t="shared" si="0"/>
        <v>95.482500000000002</v>
      </c>
      <c r="E43" s="28">
        <f t="shared" si="6"/>
        <v>477.41250000000002</v>
      </c>
      <c r="F43" s="23"/>
    </row>
    <row r="44" spans="1:6" x14ac:dyDescent="0.2">
      <c r="A44" s="24" t="s">
        <v>48</v>
      </c>
      <c r="B44" s="29"/>
      <c r="C44" s="17">
        <v>413.58</v>
      </c>
      <c r="D44" s="17">
        <f t="shared" si="0"/>
        <v>103.395</v>
      </c>
      <c r="E44" s="18">
        <f t="shared" si="6"/>
        <v>516.97500000000002</v>
      </c>
    </row>
    <row r="45" spans="1:6" x14ac:dyDescent="0.2">
      <c r="A45" s="24" t="s">
        <v>49</v>
      </c>
      <c r="B45" s="16"/>
      <c r="C45" s="17">
        <v>503.57</v>
      </c>
      <c r="D45" s="17">
        <f>C45*0.25</f>
        <v>125.8925</v>
      </c>
      <c r="E45" s="18">
        <f t="shared" si="6"/>
        <v>629.46249999999998</v>
      </c>
    </row>
    <row r="46" spans="1:6" x14ac:dyDescent="0.2">
      <c r="A46" s="24" t="s">
        <v>50</v>
      </c>
      <c r="B46" s="16"/>
      <c r="C46" s="17">
        <v>573.13</v>
      </c>
      <c r="D46" s="17">
        <f>C46*0.25</f>
        <v>143.2825</v>
      </c>
      <c r="E46" s="18">
        <f t="shared" si="6"/>
        <v>716.41250000000002</v>
      </c>
    </row>
    <row r="47" spans="1:6" x14ac:dyDescent="0.2">
      <c r="A47" s="24" t="s">
        <v>51</v>
      </c>
      <c r="B47" s="16"/>
      <c r="C47" s="17">
        <v>449.44</v>
      </c>
      <c r="D47" s="17">
        <f t="shared" ref="D47:D77" si="7">C47*0.25</f>
        <v>112.36</v>
      </c>
      <c r="E47" s="18">
        <f t="shared" si="6"/>
        <v>561.79999999999995</v>
      </c>
      <c r="F47" s="23"/>
    </row>
    <row r="48" spans="1:6" ht="20.25" customHeight="1" x14ac:dyDescent="0.2">
      <c r="A48" s="24" t="s">
        <v>52</v>
      </c>
      <c r="B48" s="16"/>
      <c r="C48" s="17">
        <v>495.05</v>
      </c>
      <c r="D48" s="17">
        <f t="shared" si="7"/>
        <v>123.7625</v>
      </c>
      <c r="E48" s="18">
        <f t="shared" si="6"/>
        <v>618.8125</v>
      </c>
    </row>
    <row r="49" spans="1:7" ht="32.25" customHeight="1" x14ac:dyDescent="0.2">
      <c r="A49" s="24" t="s">
        <v>53</v>
      </c>
      <c r="B49" s="16"/>
      <c r="C49" s="17">
        <v>413.1</v>
      </c>
      <c r="D49" s="17">
        <f t="shared" si="7"/>
        <v>103.27500000000001</v>
      </c>
      <c r="E49" s="18">
        <f t="shared" si="6"/>
        <v>516.375</v>
      </c>
    </row>
    <row r="50" spans="1:7" ht="20.25" customHeight="1" x14ac:dyDescent="0.2">
      <c r="A50" s="24" t="s">
        <v>54</v>
      </c>
      <c r="B50" s="16"/>
      <c r="C50" s="17">
        <v>374</v>
      </c>
      <c r="D50" s="17">
        <f t="shared" si="7"/>
        <v>93.5</v>
      </c>
      <c r="E50" s="18">
        <f t="shared" si="6"/>
        <v>467.5</v>
      </c>
    </row>
    <row r="51" spans="1:7" ht="22.5" customHeight="1" x14ac:dyDescent="0.2">
      <c r="A51" s="24" t="s">
        <v>55</v>
      </c>
      <c r="B51" s="16"/>
      <c r="C51" s="17">
        <v>453.24</v>
      </c>
      <c r="D51" s="17">
        <f t="shared" si="7"/>
        <v>113.31</v>
      </c>
      <c r="E51" s="18">
        <f t="shared" si="6"/>
        <v>566.54999999999995</v>
      </c>
    </row>
    <row r="52" spans="1:7" ht="22.5" customHeight="1" x14ac:dyDescent="0.2">
      <c r="A52" s="24" t="s">
        <v>56</v>
      </c>
      <c r="B52" s="16"/>
      <c r="C52" s="17">
        <v>410.44</v>
      </c>
      <c r="D52" s="17">
        <f t="shared" si="7"/>
        <v>102.61</v>
      </c>
      <c r="E52" s="18">
        <f t="shared" si="6"/>
        <v>513.04999999999995</v>
      </c>
      <c r="G52" s="23"/>
    </row>
    <row r="53" spans="1:7" x14ac:dyDescent="0.2">
      <c r="A53" s="24" t="s">
        <v>57</v>
      </c>
      <c r="B53" s="16"/>
      <c r="C53" s="17">
        <v>383.06</v>
      </c>
      <c r="D53" s="17">
        <f t="shared" si="7"/>
        <v>95.765000000000001</v>
      </c>
      <c r="E53" s="18">
        <f t="shared" si="6"/>
        <v>478.82499999999999</v>
      </c>
    </row>
    <row r="54" spans="1:7" ht="30" customHeight="1" x14ac:dyDescent="0.2">
      <c r="A54" s="24" t="s">
        <v>58</v>
      </c>
      <c r="B54" s="16"/>
      <c r="C54" s="17"/>
      <c r="D54" s="17"/>
      <c r="E54" s="18"/>
    </row>
    <row r="55" spans="1:7" ht="17.25" customHeight="1" x14ac:dyDescent="0.2">
      <c r="A55" s="25"/>
      <c r="B55" s="20" t="s">
        <v>59</v>
      </c>
      <c r="C55" s="21">
        <v>467.6</v>
      </c>
      <c r="D55" s="21">
        <f t="shared" si="7"/>
        <v>116.9</v>
      </c>
      <c r="E55" s="22">
        <f>SUM(C55,D55)</f>
        <v>584.5</v>
      </c>
    </row>
    <row r="56" spans="1:7" ht="18.75" customHeight="1" x14ac:dyDescent="0.2">
      <c r="A56" s="25"/>
      <c r="B56" s="20" t="s">
        <v>60</v>
      </c>
      <c r="C56" s="21">
        <v>385.22</v>
      </c>
      <c r="D56" s="21">
        <f t="shared" si="7"/>
        <v>96.305000000000007</v>
      </c>
      <c r="E56" s="22">
        <f>SUM(C56,D56)</f>
        <v>481.52500000000003</v>
      </c>
    </row>
    <row r="57" spans="1:7" ht="18.75" customHeight="1" x14ac:dyDescent="0.2">
      <c r="A57" s="25"/>
      <c r="B57" s="20" t="s">
        <v>61</v>
      </c>
      <c r="C57" s="21">
        <v>452.7</v>
      </c>
      <c r="D57" s="21">
        <f t="shared" si="7"/>
        <v>113.175</v>
      </c>
      <c r="E57" s="22">
        <f t="shared" ref="E57:E67" si="8">SUM(C57,D57)</f>
        <v>565.875</v>
      </c>
    </row>
    <row r="58" spans="1:7" ht="18.75" customHeight="1" x14ac:dyDescent="0.2">
      <c r="A58" s="25"/>
      <c r="B58" s="20" t="s">
        <v>62</v>
      </c>
      <c r="C58" s="21">
        <v>411.34</v>
      </c>
      <c r="D58" s="21">
        <f t="shared" si="7"/>
        <v>102.83499999999999</v>
      </c>
      <c r="E58" s="22">
        <f t="shared" si="8"/>
        <v>514.17499999999995</v>
      </c>
    </row>
    <row r="59" spans="1:7" ht="18.75" customHeight="1" x14ac:dyDescent="0.2">
      <c r="A59" s="25"/>
      <c r="B59" s="20" t="s">
        <v>63</v>
      </c>
      <c r="C59" s="21">
        <v>426.9</v>
      </c>
      <c r="D59" s="21">
        <f t="shared" si="7"/>
        <v>106.72499999999999</v>
      </c>
      <c r="E59" s="22">
        <f t="shared" si="8"/>
        <v>533.625</v>
      </c>
    </row>
    <row r="60" spans="1:7" ht="18.75" customHeight="1" x14ac:dyDescent="0.2">
      <c r="A60" s="25"/>
      <c r="B60" s="20" t="s">
        <v>64</v>
      </c>
      <c r="C60" s="21">
        <v>450.28</v>
      </c>
      <c r="D60" s="21">
        <f t="shared" si="7"/>
        <v>112.57</v>
      </c>
      <c r="E60" s="22">
        <f t="shared" si="8"/>
        <v>562.84999999999991</v>
      </c>
    </row>
    <row r="61" spans="1:7" ht="18.75" customHeight="1" x14ac:dyDescent="0.2">
      <c r="A61" s="25"/>
      <c r="B61" s="20" t="s">
        <v>65</v>
      </c>
      <c r="C61" s="21">
        <v>380.05</v>
      </c>
      <c r="D61" s="21">
        <f t="shared" si="7"/>
        <v>95.012500000000003</v>
      </c>
      <c r="E61" s="22">
        <f t="shared" si="8"/>
        <v>475.0625</v>
      </c>
    </row>
    <row r="62" spans="1:7" x14ac:dyDescent="0.2">
      <c r="A62" s="24" t="s">
        <v>66</v>
      </c>
      <c r="B62" s="16"/>
      <c r="C62" s="17"/>
      <c r="D62" s="17"/>
      <c r="E62" s="18"/>
    </row>
    <row r="63" spans="1:7" ht="38.25" x14ac:dyDescent="0.2">
      <c r="A63" s="25"/>
      <c r="B63" s="20" t="s">
        <v>67</v>
      </c>
      <c r="C63" s="21">
        <v>418.47</v>
      </c>
      <c r="D63" s="21">
        <f t="shared" si="7"/>
        <v>104.61750000000001</v>
      </c>
      <c r="E63" s="22">
        <f t="shared" si="8"/>
        <v>523.08750000000009</v>
      </c>
    </row>
    <row r="64" spans="1:7" ht="25.5" x14ac:dyDescent="0.2">
      <c r="A64" s="25"/>
      <c r="B64" s="20" t="s">
        <v>68</v>
      </c>
      <c r="C64" s="21">
        <v>448.14</v>
      </c>
      <c r="D64" s="21">
        <f t="shared" si="7"/>
        <v>112.035</v>
      </c>
      <c r="E64" s="22">
        <f t="shared" si="8"/>
        <v>560.17499999999995</v>
      </c>
    </row>
    <row r="65" spans="1:8" ht="25.5" x14ac:dyDescent="0.2">
      <c r="A65" s="25"/>
      <c r="B65" s="20" t="s">
        <v>69</v>
      </c>
      <c r="C65" s="21">
        <v>441.77</v>
      </c>
      <c r="D65" s="21">
        <f t="shared" si="7"/>
        <v>110.4425</v>
      </c>
      <c r="E65" s="22">
        <f t="shared" si="8"/>
        <v>552.21249999999998</v>
      </c>
    </row>
    <row r="66" spans="1:8" ht="25.5" x14ac:dyDescent="0.2">
      <c r="A66" s="25"/>
      <c r="B66" s="20" t="s">
        <v>70</v>
      </c>
      <c r="C66" s="21">
        <v>387.05</v>
      </c>
      <c r="D66" s="21">
        <f t="shared" si="7"/>
        <v>96.762500000000003</v>
      </c>
      <c r="E66" s="22">
        <f t="shared" si="8"/>
        <v>483.8125</v>
      </c>
    </row>
    <row r="67" spans="1:8" x14ac:dyDescent="0.2">
      <c r="A67" s="24" t="s">
        <v>71</v>
      </c>
      <c r="B67" s="16"/>
      <c r="C67" s="17">
        <v>410.99</v>
      </c>
      <c r="D67" s="17">
        <f t="shared" si="7"/>
        <v>102.7475</v>
      </c>
      <c r="E67" s="18">
        <f t="shared" si="8"/>
        <v>513.73749999999995</v>
      </c>
    </row>
    <row r="68" spans="1:8" x14ac:dyDescent="0.2">
      <c r="A68" s="24" t="s">
        <v>72</v>
      </c>
      <c r="B68" s="16"/>
      <c r="C68" s="17"/>
      <c r="D68" s="17"/>
      <c r="E68" s="18"/>
      <c r="F68" s="23"/>
    </row>
    <row r="69" spans="1:8" ht="25.5" x14ac:dyDescent="0.2">
      <c r="A69" s="25"/>
      <c r="B69" s="20" t="s">
        <v>73</v>
      </c>
      <c r="C69" s="21">
        <v>390.08</v>
      </c>
      <c r="D69" s="21">
        <f t="shared" si="7"/>
        <v>97.52</v>
      </c>
      <c r="E69" s="22">
        <f>SUM(C69:D69)</f>
        <v>487.59999999999997</v>
      </c>
      <c r="F69" s="23"/>
      <c r="G69" s="23"/>
    </row>
    <row r="70" spans="1:8" x14ac:dyDescent="0.2">
      <c r="A70" s="25"/>
      <c r="B70" s="20" t="s">
        <v>74</v>
      </c>
      <c r="C70" s="21">
        <v>447.74</v>
      </c>
      <c r="D70" s="21">
        <f t="shared" si="7"/>
        <v>111.935</v>
      </c>
      <c r="E70" s="22">
        <f>SUM(C70:D70)</f>
        <v>559.67499999999995</v>
      </c>
      <c r="F70" s="23"/>
      <c r="G70" s="23"/>
    </row>
    <row r="71" spans="1:8" ht="38.25" x14ac:dyDescent="0.2">
      <c r="A71" s="25"/>
      <c r="B71" s="20" t="s">
        <v>75</v>
      </c>
      <c r="C71" s="21">
        <v>443.98</v>
      </c>
      <c r="D71" s="21">
        <f t="shared" si="7"/>
        <v>110.995</v>
      </c>
      <c r="E71" s="22">
        <f>SUM(C71:D71)</f>
        <v>554.97500000000002</v>
      </c>
      <c r="F71" s="23"/>
      <c r="G71" s="23"/>
    </row>
    <row r="72" spans="1:8" ht="31.5" customHeight="1" x14ac:dyDescent="0.2">
      <c r="A72" s="24" t="s">
        <v>76</v>
      </c>
      <c r="B72" s="16"/>
      <c r="C72" s="17">
        <v>404.81</v>
      </c>
      <c r="D72" s="17">
        <f t="shared" si="7"/>
        <v>101.2025</v>
      </c>
      <c r="E72" s="18">
        <f t="shared" ref="E72:E77" si="9">SUM(C72,D72)</f>
        <v>506.01249999999999</v>
      </c>
      <c r="G72" s="23"/>
    </row>
    <row r="73" spans="1:8" ht="18.75" customHeight="1" x14ac:dyDescent="0.2">
      <c r="A73" s="24" t="s">
        <v>77</v>
      </c>
      <c r="B73" s="16"/>
      <c r="C73" s="17">
        <v>397.18</v>
      </c>
      <c r="D73" s="17">
        <f t="shared" si="7"/>
        <v>99.295000000000002</v>
      </c>
      <c r="E73" s="18">
        <f t="shared" si="9"/>
        <v>496.47500000000002</v>
      </c>
      <c r="H73" s="23"/>
    </row>
    <row r="74" spans="1:8" ht="32.25" customHeight="1" x14ac:dyDescent="0.2">
      <c r="A74" s="24" t="s">
        <v>78</v>
      </c>
      <c r="B74" s="16"/>
      <c r="C74" s="17">
        <v>421.7</v>
      </c>
      <c r="D74" s="17">
        <f t="shared" si="7"/>
        <v>105.425</v>
      </c>
      <c r="E74" s="18">
        <f t="shared" si="9"/>
        <v>527.125</v>
      </c>
    </row>
    <row r="75" spans="1:8" ht="30.75" customHeight="1" x14ac:dyDescent="0.2">
      <c r="A75" s="24" t="s">
        <v>79</v>
      </c>
      <c r="B75" s="16"/>
      <c r="C75" s="17">
        <v>419.95</v>
      </c>
      <c r="D75" s="17">
        <f t="shared" si="7"/>
        <v>104.9875</v>
      </c>
      <c r="E75" s="18">
        <f t="shared" si="9"/>
        <v>524.9375</v>
      </c>
    </row>
    <row r="76" spans="1:8" ht="24" customHeight="1" x14ac:dyDescent="0.2">
      <c r="A76" s="24" t="s">
        <v>80</v>
      </c>
      <c r="B76" s="16"/>
      <c r="C76" s="17">
        <v>459.42</v>
      </c>
      <c r="D76" s="17">
        <f t="shared" si="7"/>
        <v>114.855</v>
      </c>
      <c r="E76" s="18">
        <f t="shared" si="9"/>
        <v>574.27499999999998</v>
      </c>
    </row>
    <row r="77" spans="1:8" ht="21.75" customHeight="1" thickBot="1" x14ac:dyDescent="0.25">
      <c r="A77" s="30" t="s">
        <v>81</v>
      </c>
      <c r="B77" s="31"/>
      <c r="C77" s="32">
        <v>362.46</v>
      </c>
      <c r="D77" s="32">
        <f t="shared" si="7"/>
        <v>90.614999999999995</v>
      </c>
      <c r="E77" s="33">
        <f t="shared" si="9"/>
        <v>453.07499999999999</v>
      </c>
    </row>
  </sheetData>
  <pageMargins left="0.7" right="0.7" top="0.78740157499999996" bottom="0.78740157499999996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Angemessenheitsgrenzen 2023</vt:lpstr>
    </vt:vector>
  </TitlesOfParts>
  <Company>Landesamt für Soziales, Jugend und Versorgung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RS 17-2022 - Anlage Aktualisierung 2023 - Angemessenheitsgrenze nach § 42a Abs. 2 i.V.m. Abs. 5 und 6 SGB XII</dc:title>
  <dc:creator>Winter, Astrid (LSJV Mainz)</dc:creator>
  <cp:lastModifiedBy>Glaß, Martina (LSJV Mainz)</cp:lastModifiedBy>
  <dcterms:created xsi:type="dcterms:W3CDTF">2022-10-20T10:01:09Z</dcterms:created>
  <dcterms:modified xsi:type="dcterms:W3CDTF">2023-07-12T10:13:11Z</dcterms:modified>
</cp:coreProperties>
</file>